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9990" windowHeight="5940" activeTab="2"/>
  </bookViews>
  <sheets>
    <sheet name="Zaļmasa" sheetId="2" r:id="rId1"/>
    <sheet name="Siens" sheetId="3" r:id="rId2"/>
    <sheet name="Skābbarība" sheetId="4" r:id="rId3"/>
    <sheet name="Skābsiens" sheetId="5" state="hidden" r:id="rId4"/>
    <sheet name="Salmi" sheetId="6" r:id="rId5"/>
  </sheets>
  <calcPr calcId="145621"/>
</workbook>
</file>

<file path=xl/calcChain.xml><?xml version="1.0" encoding="utf-8"?>
<calcChain xmlns="http://schemas.openxmlformats.org/spreadsheetml/2006/main">
  <c r="K10" i="4" l="1"/>
  <c r="K8" i="4"/>
  <c r="K9" i="4"/>
  <c r="K6" i="4"/>
  <c r="K7" i="4"/>
  <c r="K48" i="4"/>
  <c r="K15" i="4"/>
  <c r="K5" i="4"/>
  <c r="K125" i="4"/>
  <c r="K118" i="4"/>
  <c r="K73" i="4"/>
  <c r="K59" i="4"/>
  <c r="K26" i="4"/>
  <c r="K27" i="4"/>
  <c r="K28" i="4"/>
  <c r="K25" i="4"/>
  <c r="K24" i="4"/>
  <c r="J46" i="3" l="1"/>
  <c r="K4" i="6" l="1"/>
  <c r="K7" i="6"/>
  <c r="K10" i="6"/>
  <c r="K12" i="6"/>
  <c r="K5" i="6"/>
  <c r="J44" i="3"/>
  <c r="J45" i="3"/>
  <c r="J47" i="3"/>
  <c r="J48" i="3"/>
  <c r="J49" i="3"/>
  <c r="J50" i="3"/>
  <c r="J51" i="3"/>
  <c r="J52" i="3"/>
  <c r="J53" i="3"/>
  <c r="J43" i="3"/>
  <c r="J36" i="3"/>
  <c r="J37" i="3"/>
  <c r="J38" i="3"/>
  <c r="J39" i="3"/>
  <c r="J40" i="3"/>
  <c r="J41" i="3"/>
  <c r="J42" i="3"/>
  <c r="J35" i="3"/>
  <c r="J29" i="3"/>
  <c r="J30" i="3"/>
  <c r="J31" i="3"/>
  <c r="J32" i="3"/>
  <c r="J33" i="3"/>
  <c r="J34" i="3"/>
  <c r="J28" i="3"/>
  <c r="J19" i="3"/>
  <c r="J20" i="3"/>
  <c r="J21" i="3"/>
  <c r="J22" i="3"/>
  <c r="J23" i="3"/>
  <c r="J24" i="3"/>
  <c r="J25" i="3"/>
  <c r="J26" i="3"/>
  <c r="J27" i="3"/>
  <c r="J18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4" i="3"/>
</calcChain>
</file>

<file path=xl/sharedStrings.xml><?xml version="1.0" encoding="utf-8"?>
<sst xmlns="http://schemas.openxmlformats.org/spreadsheetml/2006/main" count="2515" uniqueCount="782">
  <si>
    <t>Zaļmasa</t>
  </si>
  <si>
    <t>Rādītāji katalogam</t>
  </si>
  <si>
    <t>Auzas - stiebrošana</t>
  </si>
  <si>
    <t>Auzas - skarošana</t>
  </si>
  <si>
    <t>Auzas - ziedēšana</t>
  </si>
  <si>
    <t>Auzas - piengatavība</t>
  </si>
  <si>
    <t>Auzeņairene - vārpošana</t>
  </si>
  <si>
    <t>Auzeņairene - ziedēšana</t>
  </si>
  <si>
    <t>Dabīgo pļavu zāle ar tauriņziežiem vairākumā - pirms ziedēšanas tauriņziežiem</t>
  </si>
  <si>
    <t>Dabīgo pļavu zāle ar tauriņziežiem vairākumā -ziedēšanas sākums tauriņziežiem</t>
  </si>
  <si>
    <t>Dāņu maisījums nr.24 - stiebrošana</t>
  </si>
  <si>
    <t>Dāņu maisījums nr.24 - vārpošana</t>
  </si>
  <si>
    <t>Dāņu maisījums nr. 24 - ziedēšana</t>
  </si>
  <si>
    <t>Galega - pirms ziedēšanas</t>
  </si>
  <si>
    <t>Galega - ziedēšanas sākums</t>
  </si>
  <si>
    <t>Galega - ziedēšana</t>
  </si>
  <si>
    <t>Galega - pēc ziedēšanas</t>
  </si>
  <si>
    <t>Galega ar stiebrzālēm zem 50% - pirms ziedēšanas galegai</t>
  </si>
  <si>
    <t>32.0</t>
  </si>
  <si>
    <t>33.0</t>
  </si>
  <si>
    <t>31.8</t>
  </si>
  <si>
    <t>27.4</t>
  </si>
  <si>
    <t>29.4</t>
  </si>
  <si>
    <t>31.0</t>
  </si>
  <si>
    <t>38.9</t>
  </si>
  <si>
    <t>18.9</t>
  </si>
  <si>
    <t>6.2</t>
  </si>
  <si>
    <t>5.7</t>
  </si>
  <si>
    <t>5.4</t>
  </si>
  <si>
    <t>5.2</t>
  </si>
  <si>
    <t>6.1</t>
  </si>
  <si>
    <t>5.5</t>
  </si>
  <si>
    <t>6.6</t>
  </si>
  <si>
    <t>5.8</t>
  </si>
  <si>
    <t>5.6</t>
  </si>
  <si>
    <t>5.3</t>
  </si>
  <si>
    <t>5.1</t>
  </si>
  <si>
    <t>6.5</t>
  </si>
  <si>
    <t>6.8</t>
  </si>
  <si>
    <t>6.3</t>
  </si>
  <si>
    <t>6.7</t>
  </si>
  <si>
    <t>6.4</t>
  </si>
  <si>
    <t>5.9</t>
  </si>
  <si>
    <t>15.2</t>
  </si>
  <si>
    <t>13.5</t>
  </si>
  <si>
    <t>11.7</t>
  </si>
  <si>
    <t>12.9</t>
  </si>
  <si>
    <t>10.8</t>
  </si>
  <si>
    <t>12.5</t>
  </si>
  <si>
    <t>12.4</t>
  </si>
  <si>
    <t>10.7</t>
  </si>
  <si>
    <t>8.3</t>
  </si>
  <si>
    <t>21.6</t>
  </si>
  <si>
    <t>13.6</t>
  </si>
  <si>
    <t>20.5</t>
  </si>
  <si>
    <t>16.8</t>
  </si>
  <si>
    <t>15.0</t>
  </si>
  <si>
    <t>UIP % no kopproteīna</t>
  </si>
  <si>
    <t>20</t>
  </si>
  <si>
    <t>19</t>
  </si>
  <si>
    <t>18</t>
  </si>
  <si>
    <t>17</t>
  </si>
  <si>
    <t>22</t>
  </si>
  <si>
    <t>21</t>
  </si>
  <si>
    <t>23</t>
  </si>
  <si>
    <t>NDF, % sausnā</t>
  </si>
  <si>
    <t>56.0</t>
  </si>
  <si>
    <t>60.6</t>
  </si>
  <si>
    <t>66.1</t>
  </si>
  <si>
    <t>35.1</t>
  </si>
  <si>
    <t>43.7</t>
  </si>
  <si>
    <t>55.9</t>
  </si>
  <si>
    <t>60.0</t>
  </si>
  <si>
    <t>65.4</t>
  </si>
  <si>
    <t>39.5</t>
  </si>
  <si>
    <t>40.7</t>
  </si>
  <si>
    <t>56.5</t>
  </si>
  <si>
    <t>44.6</t>
  </si>
  <si>
    <t>48.2</t>
  </si>
  <si>
    <t>ADF, % sausnā</t>
  </si>
  <si>
    <t>36.6</t>
  </si>
  <si>
    <t>40.4</t>
  </si>
  <si>
    <t>43.3</t>
  </si>
  <si>
    <t>37.5</t>
  </si>
  <si>
    <t>42.4</t>
  </si>
  <si>
    <t>42.1</t>
  </si>
  <si>
    <t>29.3</t>
  </si>
  <si>
    <t>33.8</t>
  </si>
  <si>
    <t>37.2</t>
  </si>
  <si>
    <t>41.2</t>
  </si>
  <si>
    <t>0.7</t>
  </si>
  <si>
    <t>0.5</t>
  </si>
  <si>
    <t>1.1</t>
  </si>
  <si>
    <t>0.9</t>
  </si>
  <si>
    <t>Galega ar stiebrzālēm zem 50% - ziedēšanas sākums galegai</t>
  </si>
  <si>
    <t>Galega ar stiebrzālēm zem 50% - ziedēšana galegai</t>
  </si>
  <si>
    <t>Kamolzāle - stiebrošana</t>
  </si>
  <si>
    <t>Kamolzāle - ziedēšana</t>
  </si>
  <si>
    <t>Kukurūza - pirms ziedēšanas</t>
  </si>
  <si>
    <t>Kukurūza - piengatavībā</t>
  </si>
  <si>
    <t>Kukurūza dzeltengatavībā</t>
  </si>
  <si>
    <t>Lucerna - pirms ziedēšanas</t>
  </si>
  <si>
    <t>Lucerna - ziedēšanas sākums</t>
  </si>
  <si>
    <t>Lucerna - ziedēšana</t>
  </si>
  <si>
    <t>Lucerna ar stiebrzālēm zem 50% - pirms ziedēšanas lucernai</t>
  </si>
  <si>
    <t>Lucerna ar stiebrzālēm zem 50% - ziedēšanas sākums lucernai</t>
  </si>
  <si>
    <t>Lucerna ar stiebrzālēm zem 50% - ziedēšana lucernai</t>
  </si>
  <si>
    <t>Lucerna - 2.pļāvums - pirms ziedēšanas</t>
  </si>
  <si>
    <t>Lucerna - 2.pļāvums - ziedēšana</t>
  </si>
  <si>
    <t>Lupīna - pakšu aizmešanās</t>
  </si>
  <si>
    <t>Mieži - stiebrošana</t>
  </si>
  <si>
    <t>Mieži - vārpošana</t>
  </si>
  <si>
    <t>Pļavas lapsaste - stiebrošana</t>
  </si>
  <si>
    <t>Pļavas lapsaste - vārpošana</t>
  </si>
  <si>
    <t>Pļavas lapsaste - ziedēšana</t>
  </si>
  <si>
    <t>25.5</t>
  </si>
  <si>
    <t>26.7</t>
  </si>
  <si>
    <t>32.1</t>
  </si>
  <si>
    <t>29.8</t>
  </si>
  <si>
    <t>31.5</t>
  </si>
  <si>
    <t>37.9</t>
  </si>
  <si>
    <t>14.3</t>
  </si>
  <si>
    <t>39.0</t>
  </si>
  <si>
    <t>27.9</t>
  </si>
  <si>
    <t>NEL, MJ/kg sausnas</t>
  </si>
  <si>
    <t>6.9</t>
  </si>
  <si>
    <t>6.0</t>
  </si>
  <si>
    <t>15.1</t>
  </si>
  <si>
    <t>10.3</t>
  </si>
  <si>
    <t>14.9</t>
  </si>
  <si>
    <t>14.4</t>
  </si>
  <si>
    <t>9.6</t>
  </si>
  <si>
    <t>8.7</t>
  </si>
  <si>
    <t>10.2</t>
  </si>
  <si>
    <t>12.8</t>
  </si>
  <si>
    <t>11.8</t>
  </si>
  <si>
    <t>12.6</t>
  </si>
  <si>
    <t>31</t>
  </si>
  <si>
    <t>29</t>
  </si>
  <si>
    <t>24</t>
  </si>
  <si>
    <t>53.7</t>
  </si>
  <si>
    <t>46.3</t>
  </si>
  <si>
    <t>59.1</t>
  </si>
  <si>
    <t>34.3</t>
  </si>
  <si>
    <t>58.9</t>
  </si>
  <si>
    <t>39.1</t>
  </si>
  <si>
    <t>35.8</t>
  </si>
  <si>
    <t>54.5</t>
  </si>
  <si>
    <t>37.7</t>
  </si>
  <si>
    <t>63.0</t>
  </si>
  <si>
    <t>57.5</t>
  </si>
  <si>
    <t>38.2</t>
  </si>
  <si>
    <t>38.3</t>
  </si>
  <si>
    <t>31.2</t>
  </si>
  <si>
    <t>39.2</t>
  </si>
  <si>
    <t>29.7</t>
  </si>
  <si>
    <t>33.2</t>
  </si>
  <si>
    <t>30.0</t>
  </si>
  <si>
    <t>Ca, % sausnā</t>
  </si>
  <si>
    <t>1.5</t>
  </si>
  <si>
    <t>Sarkanā āboliņa atāls - pirms ziedēšanas</t>
  </si>
  <si>
    <t>Sarkanais āboliņš - pirms ziedēšanas</t>
  </si>
  <si>
    <t>Sarkanais āboliņš - ziedēšanas sākums</t>
  </si>
  <si>
    <t>Sarkanais āboliņš - ziedēšana</t>
  </si>
  <si>
    <t>Sarkanais āboliņš 50% ar stiebrzālēm 50% - pirms ziedēšanas āboliņam</t>
  </si>
  <si>
    <t>Sarkanais āboliņš 50% ar stiebrzālēm 50% - ziedēšanas sākums āboliņam</t>
  </si>
  <si>
    <t>Sarkanais āboliņš 50% ar timotiņu 50% - ziedēšanas sākums āboliņam</t>
  </si>
  <si>
    <t>Sarkanais āboliņš 50% ar timotiņu 50% - ziedēšana āboliņam</t>
  </si>
  <si>
    <t>Sarkanais āboliņš ar stiebrzālēm zem 50% - ziedēšana āboliņam</t>
  </si>
  <si>
    <t>Sarkanais āboliņš ar timotiņu zem 50% - pirms ziedēšanas āboliņam</t>
  </si>
  <si>
    <t>Skrīveru ganību maisījums - stiebrošana</t>
  </si>
  <si>
    <t>Stiebrzāles ar sarkano āboliņu zem 50% - stiebrošana stiebrzālēm</t>
  </si>
  <si>
    <t>Stiebrzāles ar sarkano āboliņu zem 50% - ziedēšana stiebrzālēm</t>
  </si>
  <si>
    <t>Stiebrzāles ar vanagnadziņiem zem 50% - vārpošana stiebrzālēm</t>
  </si>
  <si>
    <t>Sausna, %</t>
  </si>
  <si>
    <t>23.0</t>
  </si>
  <si>
    <t>23.9</t>
  </si>
  <si>
    <t>24.0</t>
  </si>
  <si>
    <t>28.0</t>
  </si>
  <si>
    <t>23.4</t>
  </si>
  <si>
    <t>Kopproteīns, % sausnā</t>
  </si>
  <si>
    <t>13.0</t>
  </si>
  <si>
    <t>14.5</t>
  </si>
  <si>
    <t>16.0</t>
  </si>
  <si>
    <t>12.3</t>
  </si>
  <si>
    <t>16</t>
  </si>
  <si>
    <t>37.8</t>
  </si>
  <si>
    <t>57.4</t>
  </si>
  <si>
    <t>41.0</t>
  </si>
  <si>
    <t>38.6</t>
  </si>
  <si>
    <t>53.3</t>
  </si>
  <si>
    <t>43.6</t>
  </si>
  <si>
    <t>35.9</t>
  </si>
  <si>
    <t>37.3</t>
  </si>
  <si>
    <t>Stlebrzāļu maisījums - stiebrošana</t>
  </si>
  <si>
    <t>Stiebrzāļu maisījums - vārpošana</t>
  </si>
  <si>
    <t>Stiebrzāļu maisījums - ziedēšana</t>
  </si>
  <si>
    <t>Timotiņš - stiebrošana</t>
  </si>
  <si>
    <t>Timotiņš - vārpošana</t>
  </si>
  <si>
    <t>Timotiņš - ziedēšana</t>
  </si>
  <si>
    <t>Timotiņš ar sarkano āboliņu zem 50% - stiebrošana timotiņam</t>
  </si>
  <si>
    <t>Timotiņš ar sarkano āboliņu zem 50% - vārpošana timotiņam</t>
  </si>
  <si>
    <t>Timotiņš ar sarkano āboliņu zem 50% - ziedēšana timotiņam</t>
  </si>
  <si>
    <t>Vācu ganību maisījums - atāls - stiebrošana</t>
  </si>
  <si>
    <t>Vanagnadziņi - pirms ziedēšanas</t>
  </si>
  <si>
    <t>Vanagnadziņi - ziedēšana</t>
  </si>
  <si>
    <t>Vasaras rapsis - pirms ziedēšanas</t>
  </si>
  <si>
    <t>Viengadīgā airene - vārpošana</t>
  </si>
  <si>
    <t>Vīķauzas - pirms ziedēšanas</t>
  </si>
  <si>
    <t>Vīķauzas - ziedēšanas sākums</t>
  </si>
  <si>
    <t>Vīķauzas- ziedos</t>
  </si>
  <si>
    <t>Vīķauzas - pākšu aizmešanās</t>
  </si>
  <si>
    <t>Zirņauzas -pirms ziedēšanas</t>
  </si>
  <si>
    <t>Zirņauzas - ziedos</t>
  </si>
  <si>
    <t>Zirņauzas - pākšu aizmešanās</t>
  </si>
  <si>
    <t>Zirņi - pirms ziedēšanas</t>
  </si>
  <si>
    <t>Zirni - ziedos</t>
  </si>
  <si>
    <t>Zirņi - pākšu aizmešanās</t>
  </si>
  <si>
    <t>15.4</t>
  </si>
  <si>
    <t>13.2</t>
  </si>
  <si>
    <t>9.7</t>
  </si>
  <si>
    <t>11.6</t>
  </si>
  <si>
    <t>10.1</t>
  </si>
  <si>
    <t>15.8</t>
  </si>
  <si>
    <t>12.0</t>
  </si>
  <si>
    <t>25</t>
  </si>
  <si>
    <t>43.4</t>
  </si>
  <si>
    <t>57.0</t>
  </si>
  <si>
    <t>44.1</t>
  </si>
  <si>
    <t>50.0</t>
  </si>
  <si>
    <t>47.9</t>
  </si>
  <si>
    <t>38.7</t>
  </si>
  <si>
    <t>33.7</t>
  </si>
  <si>
    <t>41.3</t>
  </si>
  <si>
    <t>35.0</t>
  </si>
  <si>
    <t>40.0</t>
  </si>
  <si>
    <t>39.8</t>
  </si>
  <si>
    <t>Siens</t>
  </si>
  <si>
    <t>Dabīgā pļava</t>
  </si>
  <si>
    <t>Galega</t>
  </si>
  <si>
    <t>Galega ar stiebrzālēm zem 50%</t>
  </si>
  <si>
    <t>Kamolzāle</t>
  </si>
  <si>
    <t>Kultivētā pļava</t>
  </si>
  <si>
    <t>Kultivētā pļava, atāls</t>
  </si>
  <si>
    <t>Pļaušanas laiks</t>
  </si>
  <si>
    <t>stiebrošana</t>
  </si>
  <si>
    <t>jūnijs</t>
  </si>
  <si>
    <t>jūlijs</t>
  </si>
  <si>
    <t>pēc ziedēšanas</t>
  </si>
  <si>
    <t>pirms ziedēšanas</t>
  </si>
  <si>
    <t>ziedēšana</t>
  </si>
  <si>
    <t>vārpošana</t>
  </si>
  <si>
    <t>90.8</t>
  </si>
  <si>
    <t>89.8</t>
  </si>
  <si>
    <t>89.5</t>
  </si>
  <si>
    <t>95.3</t>
  </si>
  <si>
    <t>92.7</t>
  </si>
  <si>
    <t>91.3</t>
  </si>
  <si>
    <t>95.2</t>
  </si>
  <si>
    <t>90.9</t>
  </si>
  <si>
    <t>90.5</t>
  </si>
  <si>
    <t>89.1</t>
  </si>
  <si>
    <t>92.6</t>
  </si>
  <si>
    <t>93.4</t>
  </si>
  <si>
    <t>4.7</t>
  </si>
  <si>
    <t>4.8</t>
  </si>
  <si>
    <t>11.0</t>
  </si>
  <si>
    <t>16.4</t>
  </si>
  <si>
    <t>13.7</t>
  </si>
  <si>
    <t>8.4</t>
  </si>
  <si>
    <t>9.2</t>
  </si>
  <si>
    <t>13.9</t>
  </si>
  <si>
    <t>11.9</t>
  </si>
  <si>
    <t>30</t>
  </si>
  <si>
    <t>34</t>
  </si>
  <si>
    <t>37</t>
  </si>
  <si>
    <t>15</t>
  </si>
  <si>
    <t>58.6</t>
  </si>
  <si>
    <t>61.2</t>
  </si>
  <si>
    <t>65.6</t>
  </si>
  <si>
    <t>65.8</t>
  </si>
  <si>
    <t>55.0</t>
  </si>
  <si>
    <t>72.6</t>
  </si>
  <si>
    <t>73.0</t>
  </si>
  <si>
    <t>70.8</t>
  </si>
  <si>
    <t>58.1</t>
  </si>
  <si>
    <t>62.4</t>
  </si>
  <si>
    <t>53.0</t>
  </si>
  <si>
    <t>40.1</t>
  </si>
  <si>
    <t>49.1</t>
  </si>
  <si>
    <t>41.4</t>
  </si>
  <si>
    <t>30.6</t>
  </si>
  <si>
    <t>41.9</t>
  </si>
  <si>
    <t>42.3</t>
  </si>
  <si>
    <t>48.0</t>
  </si>
  <si>
    <t>Kopcukuri % sausnā</t>
  </si>
  <si>
    <t>8.5</t>
  </si>
  <si>
    <t>7.6</t>
  </si>
  <si>
    <t>9.3</t>
  </si>
  <si>
    <t>10.5</t>
  </si>
  <si>
    <t>16.7</t>
  </si>
  <si>
    <t>Koptauki, % sausnā</t>
  </si>
  <si>
    <t>2.4</t>
  </si>
  <si>
    <t>3.8</t>
  </si>
  <si>
    <t>2.9</t>
  </si>
  <si>
    <t>2.8</t>
  </si>
  <si>
    <t>1.9</t>
  </si>
  <si>
    <t>2.7</t>
  </si>
  <si>
    <t>2.1</t>
  </si>
  <si>
    <t>1.6</t>
  </si>
  <si>
    <t>3.1</t>
  </si>
  <si>
    <t>4.1</t>
  </si>
  <si>
    <t>3.5</t>
  </si>
  <si>
    <t>3.4</t>
  </si>
  <si>
    <t>0.50</t>
  </si>
  <si>
    <t>0.53</t>
  </si>
  <si>
    <t>0.64</t>
  </si>
  <si>
    <t>0.45</t>
  </si>
  <si>
    <t>0.37</t>
  </si>
  <si>
    <t>0.95</t>
  </si>
  <si>
    <t>0.76</t>
  </si>
  <si>
    <t>0.52</t>
  </si>
  <si>
    <t>0.56</t>
  </si>
  <si>
    <t>0.57</t>
  </si>
  <si>
    <t>0.63</t>
  </si>
  <si>
    <t>0.78</t>
  </si>
  <si>
    <t>0.23</t>
  </si>
  <si>
    <t>0.19</t>
  </si>
  <si>
    <t>0.15</t>
  </si>
  <si>
    <t>0.24</t>
  </si>
  <si>
    <t>0.21</t>
  </si>
  <si>
    <t>0.18</t>
  </si>
  <si>
    <t>0.12</t>
  </si>
  <si>
    <t>0.17</t>
  </si>
  <si>
    <t>0.22</t>
  </si>
  <si>
    <t>Koppelni, % sausnā</t>
  </si>
  <si>
    <t>7.2</t>
  </si>
  <si>
    <t>4.6</t>
  </si>
  <si>
    <t>Lucerna ar stiebrzālēm zem 50%</t>
  </si>
  <si>
    <t>Palieņu pļavas</t>
  </si>
  <si>
    <t>Sarkanais āboliņš</t>
  </si>
  <si>
    <t>Sarkanais āboliņš 50% ar stiebrzālēm 50%</t>
  </si>
  <si>
    <t>Sarkanais āboliņš-atāls</t>
  </si>
  <si>
    <t>ziedēšanas sākums</t>
  </si>
  <si>
    <t>ziedēšanas beigas</t>
  </si>
  <si>
    <t>pirms ziedēšanas āboliņam</t>
  </si>
  <si>
    <t>ziedēšana āboliņam</t>
  </si>
  <si>
    <t>87.5</t>
  </si>
  <si>
    <t>91.5</t>
  </si>
  <si>
    <t>90.7</t>
  </si>
  <si>
    <t>92.3</t>
  </si>
  <si>
    <t>91.2</t>
  </si>
  <si>
    <t>87.9</t>
  </si>
  <si>
    <t>85.7</t>
  </si>
  <si>
    <t>96.6</t>
  </si>
  <si>
    <t>84.5</t>
  </si>
  <si>
    <t>4.9</t>
  </si>
  <si>
    <t>14.6</t>
  </si>
  <si>
    <t>15.7</t>
  </si>
  <si>
    <t>14.0</t>
  </si>
  <si>
    <t>7.8</t>
  </si>
  <si>
    <t>11.3</t>
  </si>
  <si>
    <t>15.3</t>
  </si>
  <si>
    <t>10.0</t>
  </si>
  <si>
    <t>26</t>
  </si>
  <si>
    <t>27</t>
  </si>
  <si>
    <t>59.0</t>
  </si>
  <si>
    <t>62.3</t>
  </si>
  <si>
    <t>46.8</t>
  </si>
  <si>
    <t>59.7</t>
  </si>
  <si>
    <t>66.3</t>
  </si>
  <si>
    <t>50.9</t>
  </si>
  <si>
    <t>43.1</t>
  </si>
  <si>
    <t>42.0</t>
  </si>
  <si>
    <t>46.2</t>
  </si>
  <si>
    <t>32.2</t>
  </si>
  <si>
    <t>34.8</t>
  </si>
  <si>
    <t>47.0</t>
  </si>
  <si>
    <t>9.0</t>
  </si>
  <si>
    <t>9.9</t>
  </si>
  <si>
    <t>10.4</t>
  </si>
  <si>
    <t>1.8</t>
  </si>
  <si>
    <t>2.2</t>
  </si>
  <si>
    <t>1.7</t>
  </si>
  <si>
    <t>1.4</t>
  </si>
  <si>
    <t>3.2</t>
  </si>
  <si>
    <t>4.2</t>
  </si>
  <si>
    <t>3.0</t>
  </si>
  <si>
    <t>4.0</t>
  </si>
  <si>
    <t>1.07</t>
  </si>
  <si>
    <t>0.58</t>
  </si>
  <si>
    <t>1.10</t>
  </si>
  <si>
    <t>1.15</t>
  </si>
  <si>
    <t>1.00</t>
  </si>
  <si>
    <t>0.87</t>
  </si>
  <si>
    <t>1.03</t>
  </si>
  <si>
    <t>1.20</t>
  </si>
  <si>
    <t>0.85</t>
  </si>
  <si>
    <t>0.16</t>
  </si>
  <si>
    <t>0.20</t>
  </si>
  <si>
    <t>0.28</t>
  </si>
  <si>
    <t>0.13</t>
  </si>
  <si>
    <t>7.1</t>
  </si>
  <si>
    <t>4.4</t>
  </si>
  <si>
    <t>80.3</t>
  </si>
  <si>
    <t>85.4</t>
  </si>
  <si>
    <t>89.4</t>
  </si>
  <si>
    <t>90.2</t>
  </si>
  <si>
    <t>94.0</t>
  </si>
  <si>
    <t>92.1</t>
  </si>
  <si>
    <t>13.4</t>
  </si>
  <si>
    <t>8.9</t>
  </si>
  <si>
    <t>28</t>
  </si>
  <si>
    <t>38</t>
  </si>
  <si>
    <t>52.7</t>
  </si>
  <si>
    <t>57.1</t>
  </si>
  <si>
    <t>61.8</t>
  </si>
  <si>
    <t>30.2</t>
  </si>
  <si>
    <t>36.4</t>
  </si>
  <si>
    <t>41.8</t>
  </si>
  <si>
    <t>8.2</t>
  </si>
  <si>
    <t>2.3</t>
  </si>
  <si>
    <t>1.50</t>
  </si>
  <si>
    <t>0.80</t>
  </si>
  <si>
    <t>0.74</t>
  </si>
  <si>
    <t>0.73</t>
  </si>
  <si>
    <t>0.65</t>
  </si>
  <si>
    <t>0.62</t>
  </si>
  <si>
    <t>0.25</t>
  </si>
  <si>
    <t>0.14</t>
  </si>
  <si>
    <t>7.5</t>
  </si>
  <si>
    <t>4.5</t>
  </si>
  <si>
    <t>Stiebrzāles ar sarkano āboliņu zem 50%</t>
  </si>
  <si>
    <t>Stiebrzāles ar vanagnadziņiem zem 50%</t>
  </si>
  <si>
    <t>Stiebrzāļu maisījums</t>
  </si>
  <si>
    <t>ziedēšana stiebrzālēm</t>
  </si>
  <si>
    <t>vārpošana stiebrzālēm</t>
  </si>
  <si>
    <t>stiebrošana stiebrzālēm</t>
  </si>
  <si>
    <t>ziedēšanas beigas stiebrzālēm</t>
  </si>
  <si>
    <t>89.9</t>
  </si>
  <si>
    <t>88.7</t>
  </si>
  <si>
    <t>90.6</t>
  </si>
  <si>
    <t>90.0</t>
  </si>
  <si>
    <t>88.6</t>
  </si>
  <si>
    <t>94.9</t>
  </si>
  <si>
    <t>88.3</t>
  </si>
  <si>
    <t>8.8</t>
  </si>
  <si>
    <t>17.0</t>
  </si>
  <si>
    <t>13.3</t>
  </si>
  <si>
    <t>33</t>
  </si>
  <si>
    <t>50.6</t>
  </si>
  <si>
    <t>62.0</t>
  </si>
  <si>
    <t>63.9</t>
  </si>
  <si>
    <t>65.7</t>
  </si>
  <si>
    <t>71.2</t>
  </si>
  <si>
    <t>61.6</t>
  </si>
  <si>
    <t>39.7</t>
  </si>
  <si>
    <t>10.6</t>
  </si>
  <si>
    <t>11.2</t>
  </si>
  <si>
    <t>3.3</t>
  </si>
  <si>
    <t>2.5</t>
  </si>
  <si>
    <t>0.67</t>
  </si>
  <si>
    <t>0.42</t>
  </si>
  <si>
    <t>0.59</t>
  </si>
  <si>
    <t>0.43</t>
  </si>
  <si>
    <t>0.32</t>
  </si>
  <si>
    <t>Timotiņš ar bišu amoliņu zem 50%</t>
  </si>
  <si>
    <t>Timotiņš ar sarkano āboliņu zem 50%</t>
  </si>
  <si>
    <t>Timotiņš ar vīķauzām zem 50%</t>
  </si>
  <si>
    <t>Viengadīgā airene</t>
  </si>
  <si>
    <t>vārpošana timotiņam</t>
  </si>
  <si>
    <t>ziedēšana timotiņam</t>
  </si>
  <si>
    <t>ziedēšanas beigas timotiņam</t>
  </si>
  <si>
    <t>90.4</t>
  </si>
  <si>
    <t>89.7</t>
  </si>
  <si>
    <t>86.8</t>
  </si>
  <si>
    <t>89.0</t>
  </si>
  <si>
    <t>91.1</t>
  </si>
  <si>
    <t>88.9</t>
  </si>
  <si>
    <t>94.3</t>
  </si>
  <si>
    <t>9.4</t>
  </si>
  <si>
    <t>8.6</t>
  </si>
  <si>
    <t>7.7</t>
  </si>
  <si>
    <t>65.3</t>
  </si>
  <si>
    <t>72.7</t>
  </si>
  <si>
    <t>66.9</t>
  </si>
  <si>
    <t>63.5</t>
  </si>
  <si>
    <t>61.0</t>
  </si>
  <si>
    <t>63.3</t>
  </si>
  <si>
    <t>64.9</t>
  </si>
  <si>
    <t>68.0</t>
  </si>
  <si>
    <t>41.1</t>
  </si>
  <si>
    <t>38.5</t>
  </si>
  <si>
    <t>40.2</t>
  </si>
  <si>
    <t>3.9</t>
  </si>
  <si>
    <t>2.6</t>
  </si>
  <si>
    <t>0.48</t>
  </si>
  <si>
    <t>0.91</t>
  </si>
  <si>
    <t>0.51</t>
  </si>
  <si>
    <t>0.72</t>
  </si>
  <si>
    <t>0.69</t>
  </si>
  <si>
    <t>0.41</t>
  </si>
  <si>
    <t>0.10</t>
  </si>
  <si>
    <t>Auzas</t>
  </si>
  <si>
    <t>Auzas ar viengadīgo aireni zem 50 %</t>
  </si>
  <si>
    <t>Auzas, vīķi, zirņi, kvieši, mieži</t>
  </si>
  <si>
    <t>Bastarda un baltais āboliņš 50% stiebrzāles 50%</t>
  </si>
  <si>
    <t>Dabīgā pļava - atāls</t>
  </si>
  <si>
    <t>Dabīgā pļava ar tauriņziežiem zem 50%</t>
  </si>
  <si>
    <t>Dāņu maisījums Nr.24</t>
  </si>
  <si>
    <t>Graudaugu mistrs ar sarkano āboliņu zem 50%</t>
  </si>
  <si>
    <t>Kukurūza</t>
  </si>
  <si>
    <t>Lucerna</t>
  </si>
  <si>
    <t>piengatavība</t>
  </si>
  <si>
    <t>piengatavība auzām</t>
  </si>
  <si>
    <t>piengatavība graudaugiem</t>
  </si>
  <si>
    <t>ziedēšanas sākums āboliņam</t>
  </si>
  <si>
    <t>ziedēšanas sākums galegai</t>
  </si>
  <si>
    <t>dzeltengatavība</t>
  </si>
  <si>
    <t>ziedēšanas sākums lucernai</t>
  </si>
  <si>
    <t>25.1</t>
  </si>
  <si>
    <t>27.0</t>
  </si>
  <si>
    <t>30.9</t>
  </si>
  <si>
    <t>5.0</t>
  </si>
  <si>
    <t>11.1</t>
  </si>
  <si>
    <t>18.5</t>
  </si>
  <si>
    <t>8.0</t>
  </si>
  <si>
    <t>7.9</t>
  </si>
  <si>
    <t>58.2</t>
  </si>
  <si>
    <t>53.6</t>
  </si>
  <si>
    <t>43.0</t>
  </si>
  <si>
    <t>44.2</t>
  </si>
  <si>
    <t>45.0</t>
  </si>
  <si>
    <t>40.5</t>
  </si>
  <si>
    <t>32.5</t>
  </si>
  <si>
    <t>7.3</t>
  </si>
  <si>
    <t>3.6</t>
  </si>
  <si>
    <t>4.3</t>
  </si>
  <si>
    <t>0.77</t>
  </si>
  <si>
    <t>0.70</t>
  </si>
  <si>
    <t>0.84</t>
  </si>
  <si>
    <t>0.27</t>
  </si>
  <si>
    <t>1.30</t>
  </si>
  <si>
    <t>0.29</t>
  </si>
  <si>
    <t>0.30</t>
  </si>
  <si>
    <t>0.26</t>
  </si>
  <si>
    <t>7.0</t>
  </si>
  <si>
    <t>Rudzi</t>
  </si>
  <si>
    <t>Sarkanais āboliņš - atāls</t>
  </si>
  <si>
    <t>Sarkanais āboliņš ar stiebrzālēm zem 50%</t>
  </si>
  <si>
    <t>ziedēšanas beigas āboliņam</t>
  </si>
  <si>
    <t>28.9</t>
  </si>
  <si>
    <t>26.8</t>
  </si>
  <si>
    <t>27.1</t>
  </si>
  <si>
    <t>14.8</t>
  </si>
  <si>
    <t>15.6</t>
  </si>
  <si>
    <t>17.7</t>
  </si>
  <si>
    <t>14</t>
  </si>
  <si>
    <t>13</t>
  </si>
  <si>
    <t>59.9</t>
  </si>
  <si>
    <t>69.9</t>
  </si>
  <si>
    <t>51.5</t>
  </si>
  <si>
    <t>61.5</t>
  </si>
  <si>
    <t>49.6</t>
  </si>
  <si>
    <t>60.7</t>
  </si>
  <si>
    <t>60.1</t>
  </si>
  <si>
    <t>57.3</t>
  </si>
  <si>
    <t>48.3</t>
  </si>
  <si>
    <t>47.8</t>
  </si>
  <si>
    <t>38.0</t>
  </si>
  <si>
    <t>45.3</t>
  </si>
  <si>
    <t>3.7</t>
  </si>
  <si>
    <t>11.4</t>
  </si>
  <si>
    <t>1.12</t>
  </si>
  <si>
    <t>0.97</t>
  </si>
  <si>
    <t>0.82</t>
  </si>
  <si>
    <t>0.94</t>
  </si>
  <si>
    <t>0.99</t>
  </si>
  <si>
    <t>1.36</t>
  </si>
  <si>
    <t>8.1</t>
  </si>
  <si>
    <t>9.1</t>
  </si>
  <si>
    <t>Sarkanais āboliņš ar timotiņu zem 50%</t>
  </si>
  <si>
    <t>Stiebrzāles 50% ar zirņauzām un lopbarības pupām</t>
  </si>
  <si>
    <t>Stiebrzāles ar lucernu zem 50%</t>
  </si>
  <si>
    <t>Stiebrzāļu maisījums - atāls</t>
  </si>
  <si>
    <t>pākšu veidošanās</t>
  </si>
  <si>
    <t>31.4</t>
  </si>
  <si>
    <t>28.5</t>
  </si>
  <si>
    <t>32.7</t>
  </si>
  <si>
    <t>22.1</t>
  </si>
  <si>
    <t>9.8</t>
  </si>
  <si>
    <t>13.8</t>
  </si>
  <si>
    <t>57.9</t>
  </si>
  <si>
    <t>42.9</t>
  </si>
  <si>
    <t>61.3</t>
  </si>
  <si>
    <t>55.8</t>
  </si>
  <si>
    <t>58.7</t>
  </si>
  <si>
    <t>55.5</t>
  </si>
  <si>
    <t>60.4</t>
  </si>
  <si>
    <t>53.9</t>
  </si>
  <si>
    <t>56.3</t>
  </si>
  <si>
    <t>37.4</t>
  </si>
  <si>
    <t>45.4</t>
  </si>
  <si>
    <t>35.7</t>
  </si>
  <si>
    <t>34.4</t>
  </si>
  <si>
    <t>2.0</t>
  </si>
  <si>
    <t>1.01</t>
  </si>
  <si>
    <t>1.08</t>
  </si>
  <si>
    <t>0.88</t>
  </si>
  <si>
    <t>0.66</t>
  </si>
  <si>
    <t>0.86</t>
  </si>
  <si>
    <t>1.11</t>
  </si>
  <si>
    <t>0.81</t>
  </si>
  <si>
    <t>0.40</t>
  </si>
  <si>
    <t>7.4</t>
  </si>
  <si>
    <t>Tritikāle</t>
  </si>
  <si>
    <t>Vīķauzas</t>
  </si>
  <si>
    <t>Vīķauzas ar zirņiem zem 50%</t>
  </si>
  <si>
    <t>pākšu aizmešanās</t>
  </si>
  <si>
    <t>pākstīs</t>
  </si>
  <si>
    <t>ziedēšanas sākums zirņiem</t>
  </si>
  <si>
    <t>pākšu aizmešanās zirņiem</t>
  </si>
  <si>
    <t>pākstīs zirņi</t>
  </si>
  <si>
    <t>28.3</t>
  </si>
  <si>
    <t>24.7</t>
  </si>
  <si>
    <t>29.5</t>
  </si>
  <si>
    <t>12.7</t>
  </si>
  <si>
    <t>64.0</t>
  </si>
  <si>
    <t>55.4</t>
  </si>
  <si>
    <t>62.9</t>
  </si>
  <si>
    <t>62.6</t>
  </si>
  <si>
    <t>56.7</t>
  </si>
  <si>
    <t>48.4</t>
  </si>
  <si>
    <t>42.5</t>
  </si>
  <si>
    <t>43.9</t>
  </si>
  <si>
    <t>32.3</t>
  </si>
  <si>
    <t>41.6</t>
  </si>
  <si>
    <t>0.46</t>
  </si>
  <si>
    <t>0.68</t>
  </si>
  <si>
    <t>0.96</t>
  </si>
  <si>
    <t>0.93</t>
  </si>
  <si>
    <t>0.71</t>
  </si>
  <si>
    <t>Kvieši</t>
  </si>
  <si>
    <t>Lucerna-2.pļāvums</t>
  </si>
  <si>
    <t>Lucerna ar stiebrzālēm zem 50%-2.pļāvums</t>
  </si>
  <si>
    <t>Mieži</t>
  </si>
  <si>
    <t>vārpošana kamolzālei</t>
  </si>
  <si>
    <t>vaska gatavība</t>
  </si>
  <si>
    <t>pirms ziedēšanas lucernai</t>
  </si>
  <si>
    <t>ziedēšanas beigas lucernai</t>
  </si>
  <si>
    <t>45.2</t>
  </si>
  <si>
    <t>39.3</t>
  </si>
  <si>
    <t>45.1</t>
  </si>
  <si>
    <t>40.9</t>
  </si>
  <si>
    <t>46.7</t>
  </si>
  <si>
    <t>39.6</t>
  </si>
  <si>
    <t>44.4</t>
  </si>
  <si>
    <t>51.2</t>
  </si>
  <si>
    <t>49.7</t>
  </si>
  <si>
    <t>19.0</t>
  </si>
  <si>
    <t>18.7</t>
  </si>
  <si>
    <t>18.6</t>
  </si>
  <si>
    <t>19.9</t>
  </si>
  <si>
    <t>58.4</t>
  </si>
  <si>
    <t>62.5</t>
  </si>
  <si>
    <t>56.4</t>
  </si>
  <si>
    <t>66.4</t>
  </si>
  <si>
    <t>42.2</t>
  </si>
  <si>
    <t>51.1</t>
  </si>
  <si>
    <t>61.4</t>
  </si>
  <si>
    <t>66.2</t>
  </si>
  <si>
    <t>35.5</t>
  </si>
  <si>
    <t>46.4</t>
  </si>
  <si>
    <t>36.1</t>
  </si>
  <si>
    <t>26.2</t>
  </si>
  <si>
    <t>32.9</t>
  </si>
  <si>
    <t>0.60</t>
  </si>
  <si>
    <t>1.32</t>
  </si>
  <si>
    <t>1.80</t>
  </si>
  <si>
    <t>1.45</t>
  </si>
  <si>
    <t>0.90</t>
  </si>
  <si>
    <t>Sarkanais āboliņš 50% ar stiebrzālēm 50%-atāls</t>
  </si>
  <si>
    <t>Sarkanais āboliņš 50% ar timotiņu 50%</t>
  </si>
  <si>
    <t>47.5</t>
  </si>
  <si>
    <t>45.5</t>
  </si>
  <si>
    <t>54.7</t>
  </si>
  <si>
    <t>60.5</t>
  </si>
  <si>
    <t>45.8</t>
  </si>
  <si>
    <t>59.3</t>
  </si>
  <si>
    <t>59.2</t>
  </si>
  <si>
    <t>54.3</t>
  </si>
  <si>
    <t>58.0</t>
  </si>
  <si>
    <t>36.9</t>
  </si>
  <si>
    <t>45.9</t>
  </si>
  <si>
    <t>1.60</t>
  </si>
  <si>
    <t>0.36</t>
  </si>
  <si>
    <t>Stiebrzāles ar galegu zem 50%</t>
  </si>
  <si>
    <t>Stiebrzāles ar galegu zem 50%-atāls</t>
  </si>
  <si>
    <t>Stiebrzāles ar lopbarības pupām zem 50%</t>
  </si>
  <si>
    <t>Stiebrzāles ar sarkano āboliņu zem 50%-atāls</t>
  </si>
  <si>
    <t>47.2</t>
  </si>
  <si>
    <t>17.9</t>
  </si>
  <si>
    <t>14.2</t>
  </si>
  <si>
    <t>57.2</t>
  </si>
  <si>
    <t>61.7</t>
  </si>
  <si>
    <t>57.6</t>
  </si>
  <si>
    <t>52.5</t>
  </si>
  <si>
    <t>1.33</t>
  </si>
  <si>
    <t>1.22</t>
  </si>
  <si>
    <t>0.54</t>
  </si>
  <si>
    <t>2.36</t>
  </si>
  <si>
    <t>Timotinš ar sarkano āboliņu zem 50%</t>
  </si>
  <si>
    <t>Zirņauzas</t>
  </si>
  <si>
    <t>44.8</t>
  </si>
  <si>
    <t>64.2</t>
  </si>
  <si>
    <t>46.9</t>
  </si>
  <si>
    <t>66.8</t>
  </si>
  <si>
    <t>63.2</t>
  </si>
  <si>
    <t>54.0</t>
  </si>
  <si>
    <r>
      <t>4</t>
    </r>
    <r>
      <rPr>
        <sz val="10.5"/>
        <rFont val="Times New Roman"/>
        <family val="1"/>
        <charset val="186"/>
      </rPr>
      <t>.7</t>
    </r>
  </si>
  <si>
    <t>Salmi</t>
  </si>
  <si>
    <t>Skābbarība</t>
  </si>
  <si>
    <t>Skābsiens</t>
  </si>
  <si>
    <t>Sausina, %</t>
  </si>
  <si>
    <t>P, % sausnā</t>
  </si>
  <si>
    <t>Koppelni, %   sausnā</t>
  </si>
  <si>
    <t>Dāņu maisījums 24</t>
  </si>
  <si>
    <t xml:space="preserve">P, % sausnā </t>
  </si>
  <si>
    <t>Koptauki, %  sausnā</t>
  </si>
  <si>
    <t>Kamolzāle 50% ar timotiņu 50%</t>
  </si>
  <si>
    <t>Kamolzāle ar timotiņu zem 50%</t>
  </si>
  <si>
    <t>65.1</t>
  </si>
  <si>
    <t>Timotiņš</t>
  </si>
  <si>
    <t>Sarkanais āboliņš ar stiebrzālēm zem   50%</t>
  </si>
  <si>
    <t>Sarkanais āboliņš ar zirņauzām zem 50%</t>
  </si>
  <si>
    <t>Stiebrzāles ar zirņauzām zem 50%</t>
  </si>
  <si>
    <t>stiebrošana timotiņam</t>
  </si>
  <si>
    <t>Zirņauzas ar miežiem zem 50%</t>
  </si>
  <si>
    <t>Sarkanais āboliņš 50% ar timotiņu 50 %-atāls</t>
  </si>
  <si>
    <t>Stiebrzāles ar  balto āboliņu zem 50%</t>
  </si>
  <si>
    <t>Timotiņš - atāls</t>
  </si>
  <si>
    <t>Kamolzāle - vārpošana</t>
  </si>
  <si>
    <t>Kukurūza - ziedēšana</t>
  </si>
  <si>
    <t>Rapsis - pākšu aizmešanās</t>
  </si>
  <si>
    <t>Sarkanais āboliņš ar stiebrzālēm zem 50% - pirms ziedēšanas āboliņam</t>
  </si>
  <si>
    <t>Sarkanais āboliņš ar timotiņu zem 50% - ziedēšana āboliņam</t>
  </si>
  <si>
    <t>Sarkanais āboliņš ar timotiņu zem 50% - ziedēšanas sākums āboliņam</t>
  </si>
  <si>
    <t>Skrīveru ganību maisījums - vārpošana</t>
  </si>
  <si>
    <t>Skrīveru ganību maisījums - ziedēšana</t>
  </si>
  <si>
    <t>Stiebrzāles ar sarkano āboliņu zem 50% - vārpošana stiebrzālēm</t>
  </si>
  <si>
    <t xml:space="preserve">ziedēšanas sākums lucernai </t>
  </si>
  <si>
    <t>Mieži ar nezalem</t>
  </si>
  <si>
    <t>Galega - bioloģiski audzēta</t>
  </si>
  <si>
    <t>Bioloģiski vērtīgs zālājs</t>
  </si>
  <si>
    <t>Dabīgo pļavu zāle ar tauriņziežiem - bioloģiski audzēta</t>
  </si>
  <si>
    <t>MIN</t>
  </si>
  <si>
    <t>VID</t>
  </si>
  <si>
    <t>MAX</t>
  </si>
  <si>
    <t>n</t>
  </si>
  <si>
    <t>NFC % sausnā</t>
  </si>
  <si>
    <t>Ciete, % sausnā</t>
  </si>
  <si>
    <t>Stiebrzāļu maisījums - stiebrošana</t>
  </si>
  <si>
    <t>Ciete, %   sausnā</t>
  </si>
  <si>
    <t>Bioloģiski vērtīgs zālājs, pļauts jūnija 1.dekāde</t>
  </si>
  <si>
    <t>Bioloģiski vērtīgs zālājs, pļauts septembra 1.dekāde</t>
  </si>
  <si>
    <t>ķīmiskā metode</t>
  </si>
  <si>
    <t>NIR</t>
  </si>
  <si>
    <t>pļauts maija 3. dekāde</t>
  </si>
  <si>
    <t>Stiebrzāļu maisījums(Nir)</t>
  </si>
  <si>
    <t xml:space="preserve">Tauriņziežu stiebrzāļu maisījums </t>
  </si>
  <si>
    <t>pļauts jūnija 1. dekāde</t>
  </si>
  <si>
    <t>jūnija 1.dekāde</t>
  </si>
  <si>
    <t xml:space="preserve">Lucerna ar stiebrzālēm </t>
  </si>
  <si>
    <t>jūnija 2.dekāde</t>
  </si>
  <si>
    <t>Miežabrālis</t>
  </si>
  <si>
    <t>līdz ziedēšanai</t>
  </si>
  <si>
    <t>Lucerna ar stiebrzālēm (40:60) pirms ziedēšanas</t>
  </si>
  <si>
    <t>Dabīgā zāle + stiebrzāles, tauriņzieži</t>
  </si>
  <si>
    <t xml:space="preserve">Vasaras kvieši.+vieng. airene </t>
  </si>
  <si>
    <t>Zirņi 50%, graudi 35%, stiebrzāles 15%</t>
  </si>
  <si>
    <t>Zirņi + pupas</t>
  </si>
  <si>
    <t>augusta beigas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</si>
</sst>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.5"/>
      <name val="Times New Roman"/>
      <family val="1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3.5"/>
      <name val="Times New Roman"/>
      <family val="1"/>
      <charset val="186"/>
    </font>
    <font>
      <sz val="10.5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</font>
    <font>
      <sz val="10.5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</cellStyleXfs>
  <cellXfs count="135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justify" vertical="top" wrapText="1"/>
    </xf>
    <xf numFmtId="0" fontId="3" fillId="0" borderId="1" xfId="0" applyNumberFormat="1" applyFont="1" applyFill="1" applyBorder="1" applyAlignment="1" applyProtection="1">
      <alignment horizontal="justify" vertical="top"/>
    </xf>
    <xf numFmtId="0" fontId="3" fillId="0" borderId="1" xfId="0" applyNumberFormat="1" applyFont="1" applyFill="1" applyBorder="1" applyAlignment="1" applyProtection="1">
      <alignment horizontal="center" vertical="center" textRotation="90"/>
    </xf>
    <xf numFmtId="0" fontId="5" fillId="0" borderId="1" xfId="0" applyNumberFormat="1" applyFont="1" applyFill="1" applyBorder="1" applyAlignment="1" applyProtection="1">
      <alignment horizontal="center" vertical="center" textRotation="9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NumberFormat="1" applyFont="1" applyFill="1" applyBorder="1" applyAlignment="1" applyProtection="1">
      <alignment vertical="top" textRotation="90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 indent="2"/>
    </xf>
    <xf numFmtId="0" fontId="3" fillId="0" borderId="0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center" textRotation="90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justify"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textRotation="90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vertical="top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textRotation="90"/>
    </xf>
    <xf numFmtId="0" fontId="3" fillId="0" borderId="1" xfId="1" applyNumberFormat="1" applyFont="1" applyFill="1" applyBorder="1" applyAlignment="1" applyProtection="1">
      <alignment horizontal="center" vertical="center" textRotation="90" wrapText="1"/>
    </xf>
    <xf numFmtId="0" fontId="3" fillId="0" borderId="1" xfId="1" applyNumberFormat="1" applyFont="1" applyFill="1" applyBorder="1" applyAlignment="1" applyProtection="1">
      <alignment horizontal="left" vertical="top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vertical="center"/>
    </xf>
    <xf numFmtId="0" fontId="8" fillId="0" borderId="2" xfId="1" applyNumberFormat="1" applyFont="1" applyFill="1" applyBorder="1" applyAlignment="1" applyProtection="1">
      <alignment vertical="center"/>
    </xf>
    <xf numFmtId="1" fontId="3" fillId="0" borderId="1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textRotation="90"/>
    </xf>
    <xf numFmtId="0" fontId="5" fillId="0" borderId="0" xfId="0" applyNumberFormat="1" applyFont="1" applyFill="1" applyBorder="1" applyAlignment="1" applyProtection="1">
      <alignment horizontal="center" vertical="center" textRotation="90" wrapText="1"/>
    </xf>
    <xf numFmtId="0" fontId="3" fillId="0" borderId="0" xfId="0" applyNumberFormat="1" applyFont="1" applyFill="1" applyBorder="1" applyAlignment="1" applyProtection="1">
      <alignment horizontal="center" vertical="center" textRotation="90" wrapText="1"/>
    </xf>
    <xf numFmtId="0" fontId="3" fillId="0" borderId="0" xfId="0" applyNumberFormat="1" applyFont="1" applyFill="1" applyBorder="1" applyAlignment="1" applyProtection="1">
      <alignment horizontal="center" vertical="center" textRotation="90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top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top"/>
    </xf>
    <xf numFmtId="0" fontId="1" fillId="0" borderId="0" xfId="2" applyNumberFormat="1" applyFont="1" applyFill="1" applyBorder="1" applyAlignment="1" applyProtection="1">
      <alignment vertical="top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 textRotation="90"/>
    </xf>
    <xf numFmtId="0" fontId="3" fillId="0" borderId="1" xfId="2" applyNumberFormat="1" applyFont="1" applyFill="1" applyBorder="1" applyAlignment="1" applyProtection="1">
      <alignment horizontal="justify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164" fontId="3" fillId="0" borderId="1" xfId="2" applyNumberFormat="1" applyFont="1" applyFill="1" applyBorder="1" applyAlignment="1" applyProtection="1">
      <alignment horizontal="center" vertical="center"/>
    </xf>
    <xf numFmtId="2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left" vertical="top" wrapText="1"/>
    </xf>
    <xf numFmtId="0" fontId="8" fillId="0" borderId="1" xfId="2" applyNumberFormat="1" applyFont="1" applyFill="1" applyBorder="1" applyAlignment="1" applyProtection="1">
      <alignment vertical="center"/>
    </xf>
    <xf numFmtId="164" fontId="8" fillId="0" borderId="1" xfId="2" applyNumberFormat="1" applyFont="1" applyFill="1" applyBorder="1" applyAlignment="1" applyProtection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</xf>
    <xf numFmtId="2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left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3" xfId="2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left" vertical="center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</xf>
    <xf numFmtId="164" fontId="8" fillId="2" borderId="1" xfId="2" applyNumberFormat="1" applyFont="1" applyFill="1" applyBorder="1" applyAlignment="1" applyProtection="1">
      <alignment horizontal="center" vertical="center"/>
    </xf>
    <xf numFmtId="1" fontId="8" fillId="2" borderId="1" xfId="2" applyNumberFormat="1" applyFont="1" applyFill="1" applyBorder="1" applyAlignment="1" applyProtection="1">
      <alignment horizontal="center" vertical="center"/>
    </xf>
    <xf numFmtId="2" fontId="8" fillId="2" borderId="1" xfId="2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justify" vertical="top" wrapText="1"/>
    </xf>
    <xf numFmtId="0" fontId="3" fillId="2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top"/>
    </xf>
    <xf numFmtId="2" fontId="1" fillId="2" borderId="0" xfId="0" applyNumberFormat="1" applyFont="1" applyFill="1" applyBorder="1" applyAlignment="1" applyProtection="1">
      <alignment vertical="top"/>
    </xf>
    <xf numFmtId="0" fontId="5" fillId="2" borderId="1" xfId="0" applyNumberFormat="1" applyFont="1" applyFill="1" applyBorder="1" applyAlignment="1" applyProtection="1">
      <alignment horizontal="left" vertical="top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2" applyNumberFormat="1" applyFont="1" applyFill="1" applyBorder="1" applyAlignment="1" applyProtection="1">
      <alignment horizontal="justify" vertical="top"/>
    </xf>
    <xf numFmtId="0" fontId="3" fillId="2" borderId="1" xfId="2" applyNumberFormat="1" applyFont="1" applyFill="1" applyBorder="1" applyAlignment="1" applyProtection="1">
      <alignment horizontal="left" vertical="top"/>
    </xf>
    <xf numFmtId="2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textRotation="90"/>
    </xf>
    <xf numFmtId="0" fontId="5" fillId="2" borderId="0" xfId="0" applyNumberFormat="1" applyFont="1" applyFill="1" applyBorder="1" applyAlignment="1" applyProtection="1">
      <alignment horizontal="center" vertical="center" textRotation="90"/>
    </xf>
    <xf numFmtId="0" fontId="3" fillId="2" borderId="4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left" vertical="top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justify" vertical="top"/>
    </xf>
    <xf numFmtId="0" fontId="10" fillId="0" borderId="1" xfId="2" applyNumberFormat="1" applyFont="1" applyFill="1" applyBorder="1" applyAlignment="1" applyProtection="1">
      <alignment horizontal="left" vertical="top"/>
    </xf>
    <xf numFmtId="0" fontId="10" fillId="2" borderId="1" xfId="2" applyNumberFormat="1" applyFont="1" applyFill="1" applyBorder="1" applyAlignment="1" applyProtection="1">
      <alignment horizontal="left" vertical="top"/>
    </xf>
    <xf numFmtId="0" fontId="1" fillId="2" borderId="1" xfId="0" applyNumberFormat="1" applyFont="1" applyFill="1" applyBorder="1" applyAlignment="1" applyProtection="1">
      <alignment vertical="top"/>
    </xf>
    <xf numFmtId="164" fontId="1" fillId="2" borderId="1" xfId="0" applyNumberFormat="1" applyFont="1" applyFill="1" applyBorder="1" applyAlignment="1" applyProtection="1">
      <alignment vertical="top"/>
    </xf>
    <xf numFmtId="2" fontId="3" fillId="3" borderId="1" xfId="2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2" fillId="0" borderId="0" xfId="2" applyNumberFormat="1" applyFont="1" applyFill="1" applyBorder="1" applyAlignment="1" applyProtection="1">
      <alignment horizontal="center" vertical="top"/>
    </xf>
    <xf numFmtId="0" fontId="2" fillId="0" borderId="0" xfId="2" applyNumberFormat="1" applyFont="1" applyFill="1" applyBorder="1" applyAlignment="1" applyProtection="1">
      <alignment horizontal="left" vertical="top"/>
    </xf>
    <xf numFmtId="0" fontId="3" fillId="0" borderId="2" xfId="2" applyNumberFormat="1" applyFont="1" applyFill="1" applyBorder="1" applyAlignment="1" applyProtection="1">
      <alignment horizontal="left" vertical="center"/>
    </xf>
    <xf numFmtId="0" fontId="3" fillId="0" borderId="3" xfId="2" applyNumberFormat="1" applyFont="1" applyFill="1" applyBorder="1" applyAlignment="1" applyProtection="1">
      <alignment horizontal="left" vertical="center"/>
    </xf>
    <xf numFmtId="0" fontId="8" fillId="0" borderId="2" xfId="2" applyNumberFormat="1" applyFont="1" applyFill="1" applyBorder="1" applyAlignment="1" applyProtection="1">
      <alignment horizontal="center" vertical="center"/>
    </xf>
    <xf numFmtId="0" fontId="8" fillId="0" borderId="3" xfId="2" applyNumberFormat="1" applyFont="1" applyFill="1" applyBorder="1" applyAlignment="1" applyProtection="1">
      <alignment horizontal="center" vertical="center"/>
    </xf>
    <xf numFmtId="0" fontId="3" fillId="0" borderId="2" xfId="2" applyNumberFormat="1" applyFont="1" applyFill="1" applyBorder="1" applyAlignment="1" applyProtection="1">
      <alignment horizontal="center" vertical="top"/>
    </xf>
    <xf numFmtId="0" fontId="3" fillId="0" borderId="4" xfId="2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</cellXfs>
  <cellStyles count="3">
    <cellStyle name="Normal" xfId="0" builtinId="0"/>
    <cellStyle name="Normal_Sheet1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xSplit="1" ySplit="3" topLeftCell="B78" activePane="bottomRight" state="frozen"/>
      <selection pane="topRight" activeCell="B1" sqref="B1"/>
      <selection pane="bottomLeft" activeCell="A4" sqref="A4"/>
      <selection pane="bottomRight" activeCell="A51" sqref="A51"/>
    </sheetView>
  </sheetViews>
  <sheetFormatPr defaultRowHeight="12.75" x14ac:dyDescent="0.2"/>
  <cols>
    <col min="1" max="1" width="66.28515625" bestFit="1" customWidth="1"/>
    <col min="2" max="2" width="3.42578125" bestFit="1" customWidth="1"/>
    <col min="3" max="3" width="5.7109375" bestFit="1" customWidth="1"/>
    <col min="4" max="4" width="9.28515625" bestFit="1" customWidth="1"/>
    <col min="5" max="5" width="7" bestFit="1" customWidth="1"/>
    <col min="6" max="6" width="6.28515625" bestFit="1" customWidth="1"/>
    <col min="7" max="8" width="6" bestFit="1" customWidth="1"/>
    <col min="9" max="9" width="6.28515625" bestFit="1" customWidth="1"/>
    <col min="10" max="10" width="5.28515625" bestFit="1" customWidth="1"/>
    <col min="11" max="12" width="5.7109375" bestFit="1" customWidth="1"/>
  </cols>
  <sheetData>
    <row r="1" spans="1:12" ht="15.75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46"/>
    </row>
    <row r="2" spans="1:12" ht="6.7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73.5" customHeight="1" x14ac:dyDescent="0.2">
      <c r="A3" s="48" t="s">
        <v>1</v>
      </c>
      <c r="B3" s="48" t="s">
        <v>758</v>
      </c>
      <c r="C3" s="48"/>
      <c r="D3" s="49" t="s">
        <v>723</v>
      </c>
      <c r="E3" s="50" t="s">
        <v>124</v>
      </c>
      <c r="F3" s="50" t="s">
        <v>180</v>
      </c>
      <c r="G3" s="50" t="s">
        <v>57</v>
      </c>
      <c r="H3" s="50" t="s">
        <v>65</v>
      </c>
      <c r="I3" s="50" t="s">
        <v>79</v>
      </c>
      <c r="J3" s="49" t="s">
        <v>158</v>
      </c>
      <c r="K3" s="49" t="s">
        <v>724</v>
      </c>
      <c r="L3" s="49" t="s">
        <v>760</v>
      </c>
    </row>
    <row r="4" spans="1:12" ht="13.5" x14ac:dyDescent="0.2">
      <c r="A4" s="51" t="s">
        <v>2</v>
      </c>
      <c r="B4" s="51"/>
      <c r="C4" s="51"/>
      <c r="D4" s="52">
        <v>19.399999999999999</v>
      </c>
      <c r="E4" s="48">
        <v>6.2</v>
      </c>
      <c r="F4" s="52">
        <v>16.600000000000001</v>
      </c>
      <c r="G4" s="48">
        <v>20</v>
      </c>
      <c r="H4" s="52">
        <v>47.6</v>
      </c>
      <c r="I4" s="52">
        <v>29.9</v>
      </c>
      <c r="J4" s="52">
        <v>0.7</v>
      </c>
      <c r="K4" s="48">
        <v>0.3</v>
      </c>
      <c r="L4" s="48">
        <v>0.6</v>
      </c>
    </row>
    <row r="5" spans="1:12" ht="13.5" x14ac:dyDescent="0.2">
      <c r="A5" s="51" t="s">
        <v>3</v>
      </c>
      <c r="B5" s="51"/>
      <c r="C5" s="51"/>
      <c r="D5" s="52">
        <v>22.8</v>
      </c>
      <c r="E5" s="48">
        <v>5.7</v>
      </c>
      <c r="F5" s="52">
        <v>15.2</v>
      </c>
      <c r="G5" s="48">
        <v>19</v>
      </c>
      <c r="H5" s="52">
        <v>56</v>
      </c>
      <c r="I5" s="52">
        <v>36.6</v>
      </c>
      <c r="J5" s="52">
        <v>0.5</v>
      </c>
      <c r="K5" s="48">
        <v>0.3</v>
      </c>
      <c r="L5" s="48">
        <v>0.7</v>
      </c>
    </row>
    <row r="6" spans="1:12" ht="13.5" x14ac:dyDescent="0.2">
      <c r="A6" s="51" t="s">
        <v>4</v>
      </c>
      <c r="B6" s="51"/>
      <c r="C6" s="51"/>
      <c r="D6" s="52">
        <v>22.8</v>
      </c>
      <c r="E6" s="48">
        <v>5.4</v>
      </c>
      <c r="F6" s="52">
        <v>13.5</v>
      </c>
      <c r="G6" s="48">
        <v>18</v>
      </c>
      <c r="H6" s="52">
        <v>61.9</v>
      </c>
      <c r="I6" s="52">
        <v>40.4</v>
      </c>
      <c r="J6" s="52">
        <v>0.4</v>
      </c>
      <c r="K6" s="48">
        <v>0.3</v>
      </c>
      <c r="L6" s="48">
        <v>0.9</v>
      </c>
    </row>
    <row r="7" spans="1:12" ht="13.5" x14ac:dyDescent="0.2">
      <c r="A7" s="51" t="s">
        <v>5</v>
      </c>
      <c r="B7" s="51"/>
      <c r="C7" s="51"/>
      <c r="D7" s="52">
        <v>22.3</v>
      </c>
      <c r="E7" s="48">
        <v>5.2</v>
      </c>
      <c r="F7" s="52">
        <v>11.7</v>
      </c>
      <c r="G7" s="48">
        <v>17</v>
      </c>
      <c r="H7" s="52">
        <v>64.599999999999994</v>
      </c>
      <c r="I7" s="52">
        <v>43.3</v>
      </c>
      <c r="J7" s="52">
        <v>0.2</v>
      </c>
      <c r="K7" s="48">
        <v>0.2</v>
      </c>
      <c r="L7" s="52">
        <v>3</v>
      </c>
    </row>
    <row r="8" spans="1:12" ht="13.5" x14ac:dyDescent="0.2">
      <c r="A8" s="51" t="s">
        <v>6</v>
      </c>
      <c r="B8" s="51"/>
      <c r="C8" s="51"/>
      <c r="D8" s="52">
        <v>20.6</v>
      </c>
      <c r="E8" s="48">
        <v>6.1</v>
      </c>
      <c r="F8" s="52">
        <v>12.9</v>
      </c>
      <c r="G8" s="48">
        <v>17</v>
      </c>
      <c r="H8" s="52">
        <v>60.6</v>
      </c>
      <c r="I8" s="52">
        <v>31.6</v>
      </c>
      <c r="J8" s="52">
        <v>0.8</v>
      </c>
      <c r="K8" s="48">
        <v>0.2</v>
      </c>
      <c r="L8" s="48"/>
    </row>
    <row r="9" spans="1:12" ht="13.5" x14ac:dyDescent="0.2">
      <c r="A9" s="51" t="s">
        <v>7</v>
      </c>
      <c r="B9" s="51"/>
      <c r="C9" s="51"/>
      <c r="D9" s="52">
        <v>20.7</v>
      </c>
      <c r="E9" s="48">
        <v>5.5</v>
      </c>
      <c r="F9" s="52">
        <v>10.8</v>
      </c>
      <c r="G9" s="48">
        <v>17</v>
      </c>
      <c r="H9" s="52">
        <v>66.099999999999994</v>
      </c>
      <c r="I9" s="52">
        <v>38.799999999999997</v>
      </c>
      <c r="J9" s="52">
        <v>0.4</v>
      </c>
      <c r="K9" s="48">
        <v>0.2</v>
      </c>
      <c r="L9" s="48"/>
    </row>
    <row r="10" spans="1:12" ht="13.5" hidden="1" x14ac:dyDescent="0.2">
      <c r="A10" s="121" t="s">
        <v>753</v>
      </c>
      <c r="B10" s="118">
        <v>21</v>
      </c>
      <c r="C10" s="53" t="s">
        <v>755</v>
      </c>
      <c r="D10" s="52">
        <v>16.34</v>
      </c>
      <c r="E10" s="52">
        <v>4.8600000000000003</v>
      </c>
      <c r="F10" s="52">
        <v>5.89</v>
      </c>
      <c r="G10" s="52"/>
      <c r="H10" s="52">
        <v>40.119999999999997</v>
      </c>
      <c r="I10" s="52">
        <v>27.21</v>
      </c>
      <c r="J10" s="52">
        <v>0.3</v>
      </c>
      <c r="K10" s="52">
        <v>0.15</v>
      </c>
      <c r="L10" s="52"/>
    </row>
    <row r="11" spans="1:12" ht="13.5" x14ac:dyDescent="0.2">
      <c r="A11" s="122"/>
      <c r="B11" s="119"/>
      <c r="C11" s="53" t="s">
        <v>756</v>
      </c>
      <c r="D11" s="52">
        <v>32.506666666666661</v>
      </c>
      <c r="E11" s="52">
        <v>5.8452380952380949</v>
      </c>
      <c r="F11" s="52">
        <v>11.031904761904762</v>
      </c>
      <c r="G11" s="52"/>
      <c r="H11" s="52">
        <v>51.157619047619043</v>
      </c>
      <c r="I11" s="52">
        <v>34.641904761904755</v>
      </c>
      <c r="J11" s="52">
        <v>1.0109523809523808</v>
      </c>
      <c r="K11" s="52">
        <v>0.3504761904761905</v>
      </c>
      <c r="L11" s="52"/>
    </row>
    <row r="12" spans="1:12" ht="13.5" hidden="1" x14ac:dyDescent="0.2">
      <c r="A12" s="122"/>
      <c r="B12" s="120"/>
      <c r="C12" s="54" t="s">
        <v>757</v>
      </c>
      <c r="D12" s="52">
        <v>50.98</v>
      </c>
      <c r="E12" s="52">
        <v>6.44</v>
      </c>
      <c r="F12" s="52">
        <v>17.559999999999999</v>
      </c>
      <c r="G12" s="52"/>
      <c r="H12" s="52">
        <v>68.05</v>
      </c>
      <c r="I12" s="52">
        <v>47.01</v>
      </c>
      <c r="J12" s="52">
        <v>5.81</v>
      </c>
      <c r="K12" s="52">
        <v>1.33</v>
      </c>
      <c r="L12" s="52"/>
    </row>
    <row r="13" spans="1:12" ht="13.5" x14ac:dyDescent="0.2">
      <c r="A13" s="80"/>
      <c r="B13" s="83">
        <v>7</v>
      </c>
      <c r="C13" s="84">
        <v>2014</v>
      </c>
      <c r="D13" s="85">
        <v>28.283333333333331</v>
      </c>
      <c r="E13" s="85">
        <v>6.1000000000000005</v>
      </c>
      <c r="F13" s="85">
        <v>13.043333333333335</v>
      </c>
      <c r="G13" s="85"/>
      <c r="H13" s="85">
        <v>45.243333333333339</v>
      </c>
      <c r="I13" s="85">
        <v>31.473333333333333</v>
      </c>
      <c r="J13" s="85">
        <v>1.1299999999999999</v>
      </c>
      <c r="K13" s="85">
        <v>0.24</v>
      </c>
      <c r="L13" s="52"/>
    </row>
    <row r="14" spans="1:12" ht="13.5" x14ac:dyDescent="0.2">
      <c r="A14" s="80" t="s">
        <v>763</v>
      </c>
      <c r="B14" s="83">
        <v>2</v>
      </c>
      <c r="C14" s="84">
        <v>2014</v>
      </c>
      <c r="D14" s="85">
        <v>16.809999999999999</v>
      </c>
      <c r="E14" s="85">
        <v>6</v>
      </c>
      <c r="F14" s="85">
        <v>14.86</v>
      </c>
      <c r="G14" s="85"/>
      <c r="H14" s="85">
        <v>49.18</v>
      </c>
      <c r="I14" s="85">
        <v>32.174999999999997</v>
      </c>
      <c r="J14" s="85">
        <v>0.63</v>
      </c>
      <c r="K14" s="85">
        <v>0.3</v>
      </c>
      <c r="L14" s="52"/>
    </row>
    <row r="15" spans="1:12" ht="13.5" x14ac:dyDescent="0.2">
      <c r="A15" s="80" t="s">
        <v>764</v>
      </c>
      <c r="B15" s="83">
        <v>2</v>
      </c>
      <c r="C15" s="84">
        <v>2014</v>
      </c>
      <c r="D15" s="85">
        <v>30.369999999999997</v>
      </c>
      <c r="E15" s="85">
        <v>5.86</v>
      </c>
      <c r="F15" s="85">
        <v>12.469999999999999</v>
      </c>
      <c r="G15" s="85"/>
      <c r="H15" s="85">
        <v>49.379999999999995</v>
      </c>
      <c r="I15" s="85">
        <v>34.17</v>
      </c>
      <c r="J15" s="85">
        <v>1.0899999999999999</v>
      </c>
      <c r="K15" s="85">
        <v>0.26</v>
      </c>
      <c r="L15" s="52"/>
    </row>
    <row r="16" spans="1:12" ht="13.5" hidden="1" customHeight="1" x14ac:dyDescent="0.2">
      <c r="A16" s="121" t="s">
        <v>754</v>
      </c>
      <c r="B16" s="118">
        <v>2</v>
      </c>
      <c r="C16" s="53" t="s">
        <v>755</v>
      </c>
      <c r="D16" s="52">
        <v>18.38</v>
      </c>
      <c r="E16" s="52">
        <v>6.04</v>
      </c>
      <c r="F16" s="52">
        <v>19.73</v>
      </c>
      <c r="G16" s="52"/>
      <c r="H16" s="52">
        <v>37.200000000000003</v>
      </c>
      <c r="I16" s="52">
        <v>26.36</v>
      </c>
      <c r="J16" s="52">
        <v>0.95</v>
      </c>
      <c r="K16" s="52">
        <v>0.37</v>
      </c>
      <c r="L16" s="52"/>
    </row>
    <row r="17" spans="1:12" ht="13.5" customHeight="1" x14ac:dyDescent="0.2">
      <c r="A17" s="122"/>
      <c r="B17" s="119"/>
      <c r="C17" s="53" t="s">
        <v>756</v>
      </c>
      <c r="D17" s="52">
        <v>18.87</v>
      </c>
      <c r="E17" s="52">
        <v>6.2750000000000004</v>
      </c>
      <c r="F17" s="52">
        <v>20.635000000000002</v>
      </c>
      <c r="G17" s="52"/>
      <c r="H17" s="52">
        <v>40.625</v>
      </c>
      <c r="I17" s="52">
        <v>29.254999999999999</v>
      </c>
      <c r="J17" s="52">
        <v>1.0900000000000001</v>
      </c>
      <c r="K17" s="52">
        <v>0.37</v>
      </c>
      <c r="L17" s="52"/>
    </row>
    <row r="18" spans="1:12" ht="13.5" hidden="1" customHeight="1" x14ac:dyDescent="0.2">
      <c r="A18" s="122"/>
      <c r="B18" s="120"/>
      <c r="C18" s="54" t="s">
        <v>757</v>
      </c>
      <c r="D18" s="52">
        <v>19.36</v>
      </c>
      <c r="E18" s="52">
        <v>6.51</v>
      </c>
      <c r="F18" s="52">
        <v>21.54</v>
      </c>
      <c r="G18" s="52"/>
      <c r="H18" s="52">
        <v>44.05</v>
      </c>
      <c r="I18" s="52">
        <v>32.15</v>
      </c>
      <c r="J18" s="52">
        <v>1.23</v>
      </c>
      <c r="K18" s="52">
        <v>0.37</v>
      </c>
      <c r="L18" s="52"/>
    </row>
    <row r="19" spans="1:12" ht="13.5" customHeight="1" x14ac:dyDescent="0.2">
      <c r="A19" s="82"/>
      <c r="B19" s="108">
        <v>4</v>
      </c>
      <c r="C19" s="84">
        <v>2014</v>
      </c>
      <c r="D19" s="85">
        <v>28.52</v>
      </c>
      <c r="E19" s="85">
        <v>6.4</v>
      </c>
      <c r="F19" s="85">
        <v>13.6</v>
      </c>
      <c r="G19" s="85"/>
      <c r="H19" s="85">
        <v>43.29</v>
      </c>
      <c r="I19" s="85">
        <v>27.63</v>
      </c>
      <c r="J19" s="85">
        <v>1</v>
      </c>
      <c r="K19" s="85">
        <v>0.22</v>
      </c>
      <c r="L19" s="52"/>
    </row>
    <row r="20" spans="1:12" ht="13.5" customHeight="1" x14ac:dyDescent="0.2">
      <c r="A20" s="51" t="s">
        <v>8</v>
      </c>
      <c r="B20" s="51"/>
      <c r="C20" s="51"/>
      <c r="D20" s="52">
        <v>19.2</v>
      </c>
      <c r="E20" s="48">
        <v>6.8</v>
      </c>
      <c r="F20" s="52">
        <v>20.5</v>
      </c>
      <c r="G20" s="48">
        <v>22</v>
      </c>
      <c r="H20" s="52">
        <v>39.5</v>
      </c>
      <c r="I20" s="52">
        <v>23.3</v>
      </c>
      <c r="J20" s="52">
        <v>1.2</v>
      </c>
      <c r="K20" s="48">
        <v>0.3</v>
      </c>
      <c r="L20" s="48"/>
    </row>
    <row r="21" spans="1:12" ht="13.5" customHeight="1" x14ac:dyDescent="0.2">
      <c r="A21" s="51" t="s">
        <v>9</v>
      </c>
      <c r="B21" s="51"/>
      <c r="C21" s="51"/>
      <c r="D21" s="52">
        <v>22.2</v>
      </c>
      <c r="E21" s="48">
        <v>6.3</v>
      </c>
      <c r="F21" s="52">
        <v>16.5</v>
      </c>
      <c r="G21" s="48">
        <v>21</v>
      </c>
      <c r="H21" s="52">
        <v>47.7</v>
      </c>
      <c r="I21" s="52">
        <v>29.3</v>
      </c>
      <c r="J21" s="52">
        <v>1.1000000000000001</v>
      </c>
      <c r="K21" s="48">
        <v>0.3</v>
      </c>
      <c r="L21" s="48"/>
    </row>
    <row r="22" spans="1:12" ht="13.5" customHeight="1" x14ac:dyDescent="0.2">
      <c r="A22" s="51" t="s">
        <v>10</v>
      </c>
      <c r="B22" s="51"/>
      <c r="C22" s="51"/>
      <c r="D22" s="52">
        <v>27.4</v>
      </c>
      <c r="E22" s="48">
        <v>6.7</v>
      </c>
      <c r="F22" s="52">
        <v>16.899999999999999</v>
      </c>
      <c r="G22" s="48">
        <v>19</v>
      </c>
      <c r="H22" s="52">
        <v>40.700000000000003</v>
      </c>
      <c r="I22" s="52">
        <v>24.2</v>
      </c>
      <c r="J22" s="52">
        <v>0.6</v>
      </c>
      <c r="K22" s="48">
        <v>0.3</v>
      </c>
      <c r="L22" s="48"/>
    </row>
    <row r="23" spans="1:12" ht="13.5" customHeight="1" x14ac:dyDescent="0.2">
      <c r="A23" s="51" t="s">
        <v>11</v>
      </c>
      <c r="B23" s="51"/>
      <c r="C23" s="51"/>
      <c r="D23" s="52">
        <v>28.7</v>
      </c>
      <c r="E23" s="48">
        <v>6.4</v>
      </c>
      <c r="F23" s="52">
        <v>16.8</v>
      </c>
      <c r="G23" s="48">
        <v>19</v>
      </c>
      <c r="H23" s="52">
        <v>48.7</v>
      </c>
      <c r="I23" s="52">
        <v>27.7</v>
      </c>
      <c r="J23" s="52">
        <v>0.6</v>
      </c>
      <c r="K23" s="48">
        <v>0.3</v>
      </c>
      <c r="L23" s="48"/>
    </row>
    <row r="24" spans="1:12" ht="13.5" customHeight="1" x14ac:dyDescent="0.2">
      <c r="A24" s="51" t="s">
        <v>12</v>
      </c>
      <c r="B24" s="51"/>
      <c r="C24" s="51"/>
      <c r="D24" s="52">
        <v>29.4</v>
      </c>
      <c r="E24" s="48">
        <v>5.8</v>
      </c>
      <c r="F24" s="52">
        <v>12.4</v>
      </c>
      <c r="G24" s="48">
        <v>17</v>
      </c>
      <c r="H24" s="52">
        <v>56.5</v>
      </c>
      <c r="I24" s="52">
        <v>34.9</v>
      </c>
      <c r="J24" s="52">
        <v>0.6</v>
      </c>
      <c r="K24" s="48">
        <v>0.3</v>
      </c>
      <c r="L24" s="48"/>
    </row>
    <row r="25" spans="1:12" ht="13.5" customHeight="1" x14ac:dyDescent="0.2">
      <c r="A25" s="51" t="s">
        <v>13</v>
      </c>
      <c r="B25" s="51"/>
      <c r="C25" s="51"/>
      <c r="D25" s="52">
        <v>20</v>
      </c>
      <c r="E25" s="48">
        <v>6.1</v>
      </c>
      <c r="F25" s="52">
        <v>28.4</v>
      </c>
      <c r="G25" s="48">
        <v>23</v>
      </c>
      <c r="H25" s="52">
        <v>44.6</v>
      </c>
      <c r="I25" s="52">
        <v>30.8</v>
      </c>
      <c r="J25" s="52">
        <v>1</v>
      </c>
      <c r="K25" s="48">
        <v>0.4</v>
      </c>
      <c r="L25" s="48"/>
    </row>
    <row r="26" spans="1:12" ht="13.5" customHeight="1" x14ac:dyDescent="0.2">
      <c r="A26" s="51" t="s">
        <v>14</v>
      </c>
      <c r="B26" s="51"/>
      <c r="C26" s="51"/>
      <c r="D26" s="52">
        <v>31</v>
      </c>
      <c r="E26" s="48">
        <v>5.9</v>
      </c>
      <c r="F26" s="52">
        <v>22.4</v>
      </c>
      <c r="G26" s="48">
        <v>22</v>
      </c>
      <c r="H26" s="52">
        <v>48.2</v>
      </c>
      <c r="I26" s="52">
        <v>33.799999999999997</v>
      </c>
      <c r="J26" s="52">
        <v>0.9</v>
      </c>
      <c r="K26" s="48">
        <v>0.4</v>
      </c>
      <c r="L26" s="48"/>
    </row>
    <row r="27" spans="1:12" ht="13.5" customHeight="1" x14ac:dyDescent="0.2">
      <c r="A27" s="51" t="s">
        <v>15</v>
      </c>
      <c r="B27" s="51"/>
      <c r="C27" s="51"/>
      <c r="D27" s="52">
        <v>31.6</v>
      </c>
      <c r="E27" s="48">
        <v>5.6</v>
      </c>
      <c r="F27" s="52">
        <v>16.3</v>
      </c>
      <c r="G27" s="48">
        <v>21</v>
      </c>
      <c r="H27" s="52">
        <v>48.8</v>
      </c>
      <c r="I27" s="52">
        <v>37.200000000000003</v>
      </c>
      <c r="J27" s="52">
        <v>0.8</v>
      </c>
      <c r="K27" s="48">
        <v>0.4</v>
      </c>
      <c r="L27" s="48"/>
    </row>
    <row r="28" spans="1:12" ht="13.5" customHeight="1" x14ac:dyDescent="0.2">
      <c r="A28" s="51" t="s">
        <v>16</v>
      </c>
      <c r="B28" s="51"/>
      <c r="C28" s="51"/>
      <c r="D28" s="52">
        <v>38.9</v>
      </c>
      <c r="E28" s="48">
        <v>5.3</v>
      </c>
      <c r="F28" s="52">
        <v>15</v>
      </c>
      <c r="G28" s="48">
        <v>20</v>
      </c>
      <c r="H28" s="52">
        <v>53.4</v>
      </c>
      <c r="I28" s="52">
        <v>41.2</v>
      </c>
      <c r="J28" s="52">
        <v>0.8</v>
      </c>
      <c r="K28" s="48">
        <v>0.4</v>
      </c>
      <c r="L28" s="48"/>
    </row>
    <row r="29" spans="1:12" ht="13.5" customHeight="1" x14ac:dyDescent="0.2">
      <c r="A29" s="51" t="s">
        <v>752</v>
      </c>
      <c r="B29" s="51"/>
      <c r="C29" s="51"/>
      <c r="D29" s="52">
        <v>18.100000000000001</v>
      </c>
      <c r="E29" s="52">
        <v>5.89</v>
      </c>
      <c r="F29" s="52">
        <v>23.9</v>
      </c>
      <c r="G29" s="48"/>
      <c r="H29" s="52">
        <v>45.97</v>
      </c>
      <c r="I29" s="52">
        <v>34.06</v>
      </c>
      <c r="J29" s="52">
        <v>0.75</v>
      </c>
      <c r="K29" s="52">
        <v>0.34</v>
      </c>
      <c r="L29" s="52"/>
    </row>
    <row r="30" spans="1:12" ht="13.5" customHeight="1" x14ac:dyDescent="0.2">
      <c r="A30" s="51" t="s">
        <v>17</v>
      </c>
      <c r="B30" s="51"/>
      <c r="C30" s="51"/>
      <c r="D30" s="52">
        <v>18.899999999999999</v>
      </c>
      <c r="E30" s="48">
        <v>5.9</v>
      </c>
      <c r="F30" s="52">
        <v>22.3</v>
      </c>
      <c r="G30" s="48">
        <v>22</v>
      </c>
      <c r="H30" s="52">
        <v>44.6</v>
      </c>
      <c r="I30" s="52">
        <v>34</v>
      </c>
      <c r="J30" s="52">
        <v>1</v>
      </c>
      <c r="K30" s="48">
        <v>0.3</v>
      </c>
      <c r="L30" s="48"/>
    </row>
    <row r="31" spans="1:12" ht="13.5" x14ac:dyDescent="0.2">
      <c r="A31" s="51" t="s">
        <v>94</v>
      </c>
      <c r="B31" s="51"/>
      <c r="C31" s="51"/>
      <c r="D31" s="52">
        <v>22.3</v>
      </c>
      <c r="E31" s="52">
        <v>5.6</v>
      </c>
      <c r="F31" s="52">
        <v>17.8</v>
      </c>
      <c r="G31" s="55">
        <v>22</v>
      </c>
      <c r="H31" s="52">
        <v>52.6</v>
      </c>
      <c r="I31" s="52">
        <v>38.200000000000003</v>
      </c>
      <c r="J31" s="52">
        <v>0.9</v>
      </c>
      <c r="K31" s="52">
        <v>0.3</v>
      </c>
      <c r="L31" s="52"/>
    </row>
    <row r="32" spans="1:12" ht="13.5" x14ac:dyDescent="0.2">
      <c r="A32" s="51" t="s">
        <v>95</v>
      </c>
      <c r="B32" s="51"/>
      <c r="C32" s="51"/>
      <c r="D32" s="52">
        <v>34.5</v>
      </c>
      <c r="E32" s="52">
        <v>5.5</v>
      </c>
      <c r="F32" s="52">
        <v>15.1</v>
      </c>
      <c r="G32" s="55">
        <v>22</v>
      </c>
      <c r="H32" s="52">
        <v>53.7</v>
      </c>
      <c r="I32" s="52">
        <v>38.4</v>
      </c>
      <c r="J32" s="52">
        <v>0.9</v>
      </c>
      <c r="K32" s="52">
        <v>0.3</v>
      </c>
      <c r="L32" s="52"/>
    </row>
    <row r="33" spans="1:12" ht="13.5" x14ac:dyDescent="0.2">
      <c r="A33" s="51" t="s">
        <v>96</v>
      </c>
      <c r="B33" s="51"/>
      <c r="C33" s="51"/>
      <c r="D33" s="52">
        <v>25.5</v>
      </c>
      <c r="E33" s="52">
        <v>6.9</v>
      </c>
      <c r="F33" s="52">
        <v>17.2</v>
      </c>
      <c r="G33" s="55">
        <v>23</v>
      </c>
      <c r="H33" s="52">
        <v>46.3</v>
      </c>
      <c r="I33" s="52">
        <v>21.8</v>
      </c>
      <c r="J33" s="52">
        <v>0.4</v>
      </c>
      <c r="K33" s="52">
        <v>0.3</v>
      </c>
      <c r="L33" s="52">
        <v>0.6</v>
      </c>
    </row>
    <row r="34" spans="1:12" ht="13.5" x14ac:dyDescent="0.2">
      <c r="A34" s="51" t="s">
        <v>741</v>
      </c>
      <c r="B34" s="51"/>
      <c r="C34" s="51"/>
      <c r="D34" s="52">
        <v>30.3</v>
      </c>
      <c r="E34" s="52">
        <v>6</v>
      </c>
      <c r="F34" s="52">
        <v>14.3</v>
      </c>
      <c r="G34" s="55">
        <v>22</v>
      </c>
      <c r="H34" s="52">
        <v>59.1</v>
      </c>
      <c r="I34" s="52">
        <v>32.799999999999997</v>
      </c>
      <c r="J34" s="52">
        <v>0.3</v>
      </c>
      <c r="K34" s="52">
        <v>0.3</v>
      </c>
      <c r="L34" s="52">
        <v>0.7</v>
      </c>
    </row>
    <row r="35" spans="1:12" ht="13.5" x14ac:dyDescent="0.2">
      <c r="A35" s="51" t="s">
        <v>97</v>
      </c>
      <c r="B35" s="51"/>
      <c r="C35" s="51"/>
      <c r="D35" s="52">
        <v>33.799999999999997</v>
      </c>
      <c r="E35" s="52">
        <v>5.6</v>
      </c>
      <c r="F35" s="52">
        <v>10.3</v>
      </c>
      <c r="G35" s="55">
        <v>17</v>
      </c>
      <c r="H35" s="52">
        <v>34.299999999999997</v>
      </c>
      <c r="I35" s="52">
        <v>38.299999999999997</v>
      </c>
      <c r="J35" s="52">
        <v>0.3</v>
      </c>
      <c r="K35" s="52">
        <v>0.3</v>
      </c>
      <c r="L35" s="52">
        <v>0.8</v>
      </c>
    </row>
    <row r="36" spans="1:12" ht="13.5" x14ac:dyDescent="0.2">
      <c r="A36" s="51" t="s">
        <v>98</v>
      </c>
      <c r="B36" s="51"/>
      <c r="C36" s="51"/>
      <c r="D36" s="52">
        <v>26.7</v>
      </c>
      <c r="E36" s="52">
        <v>5.8</v>
      </c>
      <c r="F36" s="52">
        <v>14.9</v>
      </c>
      <c r="G36" s="55">
        <v>31</v>
      </c>
      <c r="H36" s="52">
        <v>52.6</v>
      </c>
      <c r="I36" s="52">
        <v>31</v>
      </c>
      <c r="J36" s="52">
        <v>0.5</v>
      </c>
      <c r="K36" s="52">
        <v>0.3</v>
      </c>
      <c r="L36" s="52">
        <v>0.6</v>
      </c>
    </row>
    <row r="37" spans="1:12" ht="13.5" x14ac:dyDescent="0.2">
      <c r="A37" s="51" t="s">
        <v>742</v>
      </c>
      <c r="B37" s="51"/>
      <c r="C37" s="51"/>
      <c r="D37" s="52">
        <v>30.4</v>
      </c>
      <c r="E37" s="52">
        <v>6.1</v>
      </c>
      <c r="F37" s="52">
        <v>14.4</v>
      </c>
      <c r="G37" s="55">
        <v>31</v>
      </c>
      <c r="H37" s="52">
        <v>56.1</v>
      </c>
      <c r="I37" s="52">
        <v>31.2</v>
      </c>
      <c r="J37" s="52">
        <v>0.6</v>
      </c>
      <c r="K37" s="52">
        <v>0.4</v>
      </c>
      <c r="L37" s="52">
        <v>1.1000000000000001</v>
      </c>
    </row>
    <row r="38" spans="1:12" ht="13.5" x14ac:dyDescent="0.2">
      <c r="A38" s="51" t="s">
        <v>99</v>
      </c>
      <c r="B38" s="51"/>
      <c r="C38" s="51"/>
      <c r="D38" s="52">
        <v>32.1</v>
      </c>
      <c r="E38" s="52">
        <v>6.1</v>
      </c>
      <c r="F38" s="52">
        <v>9.6</v>
      </c>
      <c r="G38" s="55">
        <v>29</v>
      </c>
      <c r="H38" s="52">
        <v>58.9</v>
      </c>
      <c r="I38" s="52">
        <v>31.2</v>
      </c>
      <c r="J38" s="52">
        <v>0.5</v>
      </c>
      <c r="K38" s="52">
        <v>0.3</v>
      </c>
      <c r="L38" s="52">
        <v>3.6</v>
      </c>
    </row>
    <row r="39" spans="1:12" ht="13.5" x14ac:dyDescent="0.2">
      <c r="A39" s="51" t="s">
        <v>100</v>
      </c>
      <c r="B39" s="51"/>
      <c r="C39" s="51"/>
      <c r="D39" s="52">
        <v>36.6</v>
      </c>
      <c r="E39" s="52">
        <v>6.3</v>
      </c>
      <c r="F39" s="52">
        <v>8.6999999999999993</v>
      </c>
      <c r="G39" s="55">
        <v>29</v>
      </c>
      <c r="H39" s="52">
        <v>59.1</v>
      </c>
      <c r="I39" s="52">
        <v>35.6</v>
      </c>
      <c r="J39" s="52">
        <v>0.5</v>
      </c>
      <c r="K39" s="52">
        <v>0.3</v>
      </c>
      <c r="L39" s="52">
        <v>7</v>
      </c>
    </row>
    <row r="40" spans="1:12" ht="13.5" x14ac:dyDescent="0.2">
      <c r="A40" s="51" t="s">
        <v>101</v>
      </c>
      <c r="B40" s="51"/>
      <c r="C40" s="51"/>
      <c r="D40" s="52">
        <v>20.3</v>
      </c>
      <c r="E40" s="52">
        <v>6.1</v>
      </c>
      <c r="F40" s="52">
        <v>20.8</v>
      </c>
      <c r="G40" s="55">
        <v>21</v>
      </c>
      <c r="H40" s="52">
        <v>39.1</v>
      </c>
      <c r="I40" s="52">
        <v>31.5</v>
      </c>
      <c r="J40" s="52">
        <v>1.5</v>
      </c>
      <c r="K40" s="52">
        <v>0.3</v>
      </c>
      <c r="L40" s="52">
        <v>0.6</v>
      </c>
    </row>
    <row r="41" spans="1:12" ht="13.5" hidden="1" customHeight="1" x14ac:dyDescent="0.2">
      <c r="A41" s="51" t="s">
        <v>102</v>
      </c>
      <c r="B41" s="51"/>
      <c r="C41" s="51"/>
      <c r="D41" s="52">
        <v>21.7</v>
      </c>
      <c r="E41" s="52">
        <v>5.7</v>
      </c>
      <c r="F41" s="52">
        <v>17.3</v>
      </c>
      <c r="G41" s="55">
        <v>20</v>
      </c>
      <c r="H41" s="52">
        <v>45.7</v>
      </c>
      <c r="I41" s="52">
        <v>39.200000000000003</v>
      </c>
      <c r="J41" s="52">
        <v>1.5</v>
      </c>
      <c r="K41" s="52">
        <v>0.3</v>
      </c>
      <c r="L41" s="52">
        <v>0.8</v>
      </c>
    </row>
    <row r="42" spans="1:12" ht="13.5" hidden="1" customHeight="1" x14ac:dyDescent="0.2">
      <c r="A42" s="51" t="s">
        <v>103</v>
      </c>
      <c r="B42" s="51"/>
      <c r="C42" s="51"/>
      <c r="D42" s="52">
        <v>29.8</v>
      </c>
      <c r="E42" s="52">
        <v>5.3</v>
      </c>
      <c r="F42" s="52">
        <v>16.8</v>
      </c>
      <c r="G42" s="55">
        <v>20</v>
      </c>
      <c r="H42" s="52">
        <v>47.6</v>
      </c>
      <c r="I42" s="52">
        <v>41.5</v>
      </c>
      <c r="J42" s="52">
        <v>1.5</v>
      </c>
      <c r="K42" s="52">
        <v>0.3</v>
      </c>
      <c r="L42" s="52">
        <v>1</v>
      </c>
    </row>
    <row r="43" spans="1:12" ht="13.5" x14ac:dyDescent="0.2">
      <c r="A43" s="51" t="s">
        <v>104</v>
      </c>
      <c r="B43" s="51"/>
      <c r="C43" s="51"/>
      <c r="D43" s="52">
        <v>21.9</v>
      </c>
      <c r="E43" s="52">
        <v>6.7</v>
      </c>
      <c r="F43" s="52">
        <v>20.9</v>
      </c>
      <c r="G43" s="55">
        <v>22</v>
      </c>
      <c r="H43" s="52">
        <v>35.799999999999997</v>
      </c>
      <c r="I43" s="52">
        <v>29.7</v>
      </c>
      <c r="J43" s="52">
        <v>1</v>
      </c>
      <c r="K43" s="52">
        <v>0.4</v>
      </c>
      <c r="L43" s="52">
        <v>0.6</v>
      </c>
    </row>
    <row r="44" spans="1:12" ht="13.5" x14ac:dyDescent="0.2">
      <c r="A44" s="51" t="s">
        <v>105</v>
      </c>
      <c r="B44" s="51"/>
      <c r="C44" s="51"/>
      <c r="D44" s="52">
        <v>25.3</v>
      </c>
      <c r="E44" s="52">
        <v>5.9</v>
      </c>
      <c r="F44" s="52">
        <v>16.600000000000001</v>
      </c>
      <c r="G44" s="55">
        <v>21</v>
      </c>
      <c r="H44" s="52">
        <v>52.2</v>
      </c>
      <c r="I44" s="52">
        <v>33.200000000000003</v>
      </c>
      <c r="J44" s="52">
        <v>0.9</v>
      </c>
      <c r="K44" s="52">
        <v>0.4</v>
      </c>
      <c r="L44" s="52">
        <v>1</v>
      </c>
    </row>
    <row r="45" spans="1:12" ht="13.5" x14ac:dyDescent="0.2">
      <c r="A45" s="51" t="s">
        <v>106</v>
      </c>
      <c r="B45" s="51"/>
      <c r="C45" s="51"/>
      <c r="D45" s="52">
        <v>36.5</v>
      </c>
      <c r="E45" s="52">
        <v>5.6</v>
      </c>
      <c r="F45" s="52">
        <v>10.199999999999999</v>
      </c>
      <c r="G45" s="55">
        <v>21</v>
      </c>
      <c r="H45" s="52">
        <v>54.5</v>
      </c>
      <c r="I45" s="52">
        <v>38.4</v>
      </c>
      <c r="J45" s="52">
        <v>0.9</v>
      </c>
      <c r="K45" s="52">
        <v>0.4</v>
      </c>
      <c r="L45" s="52">
        <v>1.6</v>
      </c>
    </row>
    <row r="46" spans="1:12" ht="13.5" x14ac:dyDescent="0.2">
      <c r="A46" s="51" t="s">
        <v>776</v>
      </c>
      <c r="B46" s="109">
        <v>4</v>
      </c>
      <c r="C46" s="109">
        <v>2014</v>
      </c>
      <c r="D46" s="85">
        <v>24.6</v>
      </c>
      <c r="E46" s="85">
        <v>6.1</v>
      </c>
      <c r="F46" s="85">
        <v>21.4</v>
      </c>
      <c r="G46" s="110"/>
      <c r="H46" s="85"/>
      <c r="I46" s="85">
        <v>31.97</v>
      </c>
      <c r="J46" s="85"/>
      <c r="K46" s="85"/>
      <c r="L46" s="85"/>
    </row>
    <row r="47" spans="1:12" ht="13.5" x14ac:dyDescent="0.2">
      <c r="A47" s="51" t="s">
        <v>107</v>
      </c>
      <c r="B47" s="51"/>
      <c r="C47" s="51"/>
      <c r="D47" s="52">
        <v>31.5</v>
      </c>
      <c r="E47" s="52">
        <v>6.3</v>
      </c>
      <c r="F47" s="52">
        <v>21.7</v>
      </c>
      <c r="G47" s="55">
        <v>19</v>
      </c>
      <c r="H47" s="52">
        <v>36.799999999999997</v>
      </c>
      <c r="I47" s="52">
        <v>29</v>
      </c>
      <c r="J47" s="52">
        <v>1.2</v>
      </c>
      <c r="K47" s="52">
        <v>0.3</v>
      </c>
      <c r="L47" s="52">
        <v>0.6</v>
      </c>
    </row>
    <row r="48" spans="1:12" ht="13.5" x14ac:dyDescent="0.2">
      <c r="A48" s="51" t="s">
        <v>108</v>
      </c>
      <c r="B48" s="51"/>
      <c r="C48" s="51"/>
      <c r="D48" s="52">
        <v>37.9</v>
      </c>
      <c r="E48" s="52">
        <v>6.2</v>
      </c>
      <c r="F48" s="52">
        <v>19.100000000000001</v>
      </c>
      <c r="G48" s="55">
        <v>17</v>
      </c>
      <c r="H48" s="52">
        <v>37.700000000000003</v>
      </c>
      <c r="I48" s="52">
        <v>30</v>
      </c>
      <c r="J48" s="52">
        <v>1.2</v>
      </c>
      <c r="K48" s="52">
        <v>0.3</v>
      </c>
      <c r="L48" s="52">
        <v>1</v>
      </c>
    </row>
    <row r="49" spans="1:12" ht="13.5" x14ac:dyDescent="0.2">
      <c r="A49" s="51" t="s">
        <v>109</v>
      </c>
      <c r="B49" s="51"/>
      <c r="C49" s="51"/>
      <c r="D49" s="52">
        <v>14.3</v>
      </c>
      <c r="E49" s="52">
        <v>6.5</v>
      </c>
      <c r="F49" s="52">
        <v>12.8</v>
      </c>
      <c r="G49" s="55">
        <v>31</v>
      </c>
      <c r="H49" s="52">
        <v>39</v>
      </c>
      <c r="I49" s="52">
        <v>29.8</v>
      </c>
      <c r="J49" s="52">
        <v>1.5</v>
      </c>
      <c r="K49" s="52">
        <v>0.4</v>
      </c>
      <c r="L49" s="52">
        <v>1.8</v>
      </c>
    </row>
    <row r="50" spans="1:12" ht="13.5" x14ac:dyDescent="0.2">
      <c r="A50" s="51" t="s">
        <v>110</v>
      </c>
      <c r="B50" s="51"/>
      <c r="C50" s="51"/>
      <c r="D50" s="52">
        <v>16.2</v>
      </c>
      <c r="E50" s="52">
        <v>6.6</v>
      </c>
      <c r="F50" s="52">
        <v>17.5</v>
      </c>
      <c r="G50" s="55">
        <v>22</v>
      </c>
      <c r="H50" s="52">
        <v>43.5</v>
      </c>
      <c r="I50" s="52">
        <v>24.1</v>
      </c>
      <c r="J50" s="52">
        <v>0.5</v>
      </c>
      <c r="K50" s="52">
        <v>0.3</v>
      </c>
      <c r="L50" s="52">
        <v>0.8</v>
      </c>
    </row>
    <row r="51" spans="1:12" ht="13.5" x14ac:dyDescent="0.2">
      <c r="A51" s="51" t="s">
        <v>111</v>
      </c>
      <c r="B51" s="51"/>
      <c r="C51" s="51"/>
      <c r="D51" s="52">
        <v>39</v>
      </c>
      <c r="E51" s="52">
        <v>5.7</v>
      </c>
      <c r="F51" s="52">
        <v>11.8</v>
      </c>
      <c r="G51" s="55">
        <v>21</v>
      </c>
      <c r="H51" s="52">
        <v>63</v>
      </c>
      <c r="I51" s="52">
        <v>36.799999999999997</v>
      </c>
      <c r="J51" s="52">
        <v>0.5</v>
      </c>
      <c r="K51" s="52">
        <v>0.3</v>
      </c>
      <c r="L51" s="52">
        <v>1.8</v>
      </c>
    </row>
    <row r="52" spans="1:12" ht="13.5" x14ac:dyDescent="0.2">
      <c r="A52" s="51" t="s">
        <v>112</v>
      </c>
      <c r="B52" s="51"/>
      <c r="C52" s="51"/>
      <c r="D52" s="52">
        <v>27.9</v>
      </c>
      <c r="E52" s="52">
        <v>6.6</v>
      </c>
      <c r="F52" s="52">
        <v>20.7</v>
      </c>
      <c r="G52" s="55">
        <v>24</v>
      </c>
      <c r="H52" s="52">
        <v>46</v>
      </c>
      <c r="I52" s="52">
        <v>25.2</v>
      </c>
      <c r="J52" s="52">
        <v>0.4</v>
      </c>
      <c r="K52" s="52">
        <v>0.2</v>
      </c>
      <c r="L52" s="52"/>
    </row>
    <row r="53" spans="1:12" ht="13.5" x14ac:dyDescent="0.2">
      <c r="A53" s="51" t="s">
        <v>113</v>
      </c>
      <c r="B53" s="51"/>
      <c r="C53" s="51"/>
      <c r="D53" s="52">
        <v>31.6</v>
      </c>
      <c r="E53" s="52">
        <v>6.1</v>
      </c>
      <c r="F53" s="52">
        <v>19.8</v>
      </c>
      <c r="G53" s="55">
        <v>23</v>
      </c>
      <c r="H53" s="52">
        <v>55.1</v>
      </c>
      <c r="I53" s="52">
        <v>31.8</v>
      </c>
      <c r="J53" s="52">
        <v>0.4</v>
      </c>
      <c r="K53" s="52">
        <v>0.2</v>
      </c>
      <c r="L53" s="52"/>
    </row>
    <row r="54" spans="1:12" ht="13.5" x14ac:dyDescent="0.2">
      <c r="A54" s="51" t="s">
        <v>114</v>
      </c>
      <c r="B54" s="51"/>
      <c r="C54" s="51"/>
      <c r="D54" s="52">
        <v>31.6</v>
      </c>
      <c r="E54" s="52">
        <v>5.7</v>
      </c>
      <c r="F54" s="52">
        <v>12.6</v>
      </c>
      <c r="G54" s="55">
        <v>21</v>
      </c>
      <c r="H54" s="52">
        <v>57.5</v>
      </c>
      <c r="I54" s="52">
        <v>36.6</v>
      </c>
      <c r="J54" s="52">
        <v>0.4</v>
      </c>
      <c r="K54" s="52">
        <v>0.2</v>
      </c>
      <c r="L54" s="52"/>
    </row>
    <row r="55" spans="1:12" ht="13.5" x14ac:dyDescent="0.2">
      <c r="A55" s="51" t="s">
        <v>743</v>
      </c>
      <c r="B55" s="51"/>
      <c r="C55" s="51"/>
      <c r="D55" s="52">
        <v>26.5</v>
      </c>
      <c r="E55" s="52">
        <v>5.0999999999999996</v>
      </c>
      <c r="F55" s="52">
        <v>12.5</v>
      </c>
      <c r="G55" s="55">
        <v>19</v>
      </c>
      <c r="H55" s="52">
        <v>50.7</v>
      </c>
      <c r="I55" s="52">
        <v>43.6</v>
      </c>
      <c r="J55" s="52">
        <v>0.8</v>
      </c>
      <c r="K55" s="52">
        <v>0.3</v>
      </c>
      <c r="L55" s="52">
        <v>0.6</v>
      </c>
    </row>
    <row r="56" spans="1:12" ht="13.5" x14ac:dyDescent="0.2">
      <c r="A56" s="51" t="s">
        <v>160</v>
      </c>
      <c r="B56" s="51"/>
      <c r="C56" s="51"/>
      <c r="D56" s="52">
        <v>17.5</v>
      </c>
      <c r="E56" s="52">
        <v>6.9</v>
      </c>
      <c r="F56" s="52">
        <v>20.100000000000001</v>
      </c>
      <c r="G56" s="55">
        <v>16</v>
      </c>
      <c r="H56" s="52">
        <v>32</v>
      </c>
      <c r="I56" s="52">
        <v>21.3</v>
      </c>
      <c r="J56" s="52">
        <v>1.2</v>
      </c>
      <c r="K56" s="52">
        <v>0.2</v>
      </c>
      <c r="L56" s="52">
        <v>0.6</v>
      </c>
    </row>
    <row r="57" spans="1:12" ht="13.5" x14ac:dyDescent="0.2">
      <c r="A57" s="51" t="s">
        <v>161</v>
      </c>
      <c r="B57" s="51"/>
      <c r="C57" s="51"/>
      <c r="D57" s="52">
        <v>21</v>
      </c>
      <c r="E57" s="52">
        <v>6.8</v>
      </c>
      <c r="F57" s="52">
        <v>21</v>
      </c>
      <c r="G57" s="55">
        <v>19</v>
      </c>
      <c r="H57" s="52">
        <v>31.8</v>
      </c>
      <c r="I57" s="52">
        <v>22.9</v>
      </c>
      <c r="J57" s="52">
        <v>1.1000000000000001</v>
      </c>
      <c r="K57" s="52">
        <v>0.3</v>
      </c>
      <c r="L57" s="52">
        <v>0.6</v>
      </c>
    </row>
    <row r="58" spans="1:12" ht="13.5" x14ac:dyDescent="0.2">
      <c r="A58" s="51" t="s">
        <v>162</v>
      </c>
      <c r="B58" s="51"/>
      <c r="C58" s="51"/>
      <c r="D58" s="52">
        <v>23</v>
      </c>
      <c r="E58" s="52">
        <v>6.7</v>
      </c>
      <c r="F58" s="52">
        <v>18.3</v>
      </c>
      <c r="G58" s="55">
        <v>19</v>
      </c>
      <c r="H58" s="52">
        <v>35.200000000000003</v>
      </c>
      <c r="I58" s="52">
        <v>24.5</v>
      </c>
      <c r="J58" s="52">
        <v>1.1000000000000001</v>
      </c>
      <c r="K58" s="52">
        <v>0.3</v>
      </c>
      <c r="L58" s="52">
        <v>0.7</v>
      </c>
    </row>
    <row r="59" spans="1:12" ht="13.5" x14ac:dyDescent="0.2">
      <c r="A59" s="51" t="s">
        <v>163</v>
      </c>
      <c r="B59" s="51"/>
      <c r="C59" s="51"/>
      <c r="D59" s="52">
        <v>23.8</v>
      </c>
      <c r="E59" s="52">
        <v>6.2</v>
      </c>
      <c r="F59" s="52">
        <v>17.3</v>
      </c>
      <c r="G59" s="55">
        <v>19</v>
      </c>
      <c r="H59" s="52">
        <v>37.799999999999997</v>
      </c>
      <c r="I59" s="52">
        <v>29.9</v>
      </c>
      <c r="J59" s="52">
        <v>1.1000000000000001</v>
      </c>
      <c r="K59" s="52">
        <v>0.3</v>
      </c>
      <c r="L59" s="52">
        <v>0.8</v>
      </c>
    </row>
    <row r="60" spans="1:12" ht="13.5" x14ac:dyDescent="0.2">
      <c r="A60" s="51" t="s">
        <v>164</v>
      </c>
      <c r="B60" s="51"/>
      <c r="C60" s="51"/>
      <c r="D60" s="52">
        <v>21.8</v>
      </c>
      <c r="E60" s="52">
        <v>6.2</v>
      </c>
      <c r="F60" s="52">
        <v>15</v>
      </c>
      <c r="G60" s="55">
        <v>21</v>
      </c>
      <c r="H60" s="52">
        <v>50.8</v>
      </c>
      <c r="I60" s="52">
        <v>30.7</v>
      </c>
      <c r="J60" s="52">
        <v>1</v>
      </c>
      <c r="K60" s="52">
        <v>0.3</v>
      </c>
      <c r="L60" s="52">
        <v>0.6</v>
      </c>
    </row>
    <row r="61" spans="1:12" ht="13.5" x14ac:dyDescent="0.2">
      <c r="A61" s="51" t="s">
        <v>165</v>
      </c>
      <c r="B61" s="51"/>
      <c r="C61" s="51"/>
      <c r="D61" s="52">
        <v>22</v>
      </c>
      <c r="E61" s="52">
        <v>5.9</v>
      </c>
      <c r="F61" s="52">
        <v>14.9</v>
      </c>
      <c r="G61" s="55">
        <v>21</v>
      </c>
      <c r="H61" s="52">
        <v>50.4</v>
      </c>
      <c r="I61" s="52">
        <v>35.9</v>
      </c>
      <c r="J61" s="52">
        <v>1</v>
      </c>
      <c r="K61" s="52">
        <v>0.3</v>
      </c>
      <c r="L61" s="52">
        <v>0.8</v>
      </c>
    </row>
    <row r="62" spans="1:12" ht="13.5" x14ac:dyDescent="0.2">
      <c r="A62" s="51" t="s">
        <v>167</v>
      </c>
      <c r="B62" s="51"/>
      <c r="C62" s="51"/>
      <c r="D62" s="52">
        <v>24.9</v>
      </c>
      <c r="E62" s="52">
        <v>5.8</v>
      </c>
      <c r="F62" s="52">
        <v>13</v>
      </c>
      <c r="G62" s="55">
        <v>20</v>
      </c>
      <c r="H62" s="52">
        <v>57.4</v>
      </c>
      <c r="I62" s="52">
        <v>37.5</v>
      </c>
      <c r="J62" s="52">
        <v>1</v>
      </c>
      <c r="K62" s="52">
        <v>0.3</v>
      </c>
      <c r="L62" s="52"/>
    </row>
    <row r="63" spans="1:12" ht="13.5" x14ac:dyDescent="0.2">
      <c r="A63" s="51" t="s">
        <v>166</v>
      </c>
      <c r="B63" s="51"/>
      <c r="C63" s="51"/>
      <c r="D63" s="52">
        <v>23.9</v>
      </c>
      <c r="E63" s="52">
        <v>6.1</v>
      </c>
      <c r="F63" s="52">
        <v>16.8</v>
      </c>
      <c r="G63" s="55">
        <v>21</v>
      </c>
      <c r="H63" s="52">
        <v>47.6</v>
      </c>
      <c r="I63" s="52">
        <v>31</v>
      </c>
      <c r="J63" s="52">
        <v>0.9</v>
      </c>
      <c r="K63" s="52">
        <v>0.3</v>
      </c>
      <c r="L63" s="52"/>
    </row>
    <row r="64" spans="1:12" ht="13.5" x14ac:dyDescent="0.2">
      <c r="A64" s="51" t="s">
        <v>167</v>
      </c>
      <c r="B64" s="51"/>
      <c r="C64" s="51"/>
      <c r="D64" s="52">
        <v>24</v>
      </c>
      <c r="E64" s="52">
        <v>5.6</v>
      </c>
      <c r="F64" s="52">
        <v>14.5</v>
      </c>
      <c r="G64" s="55">
        <v>21</v>
      </c>
      <c r="H64" s="52">
        <v>54.1</v>
      </c>
      <c r="I64" s="52">
        <v>37.299999999999997</v>
      </c>
      <c r="J64" s="52">
        <v>0.9</v>
      </c>
      <c r="K64" s="52">
        <v>0.3</v>
      </c>
      <c r="L64" s="52"/>
    </row>
    <row r="65" spans="1:12" ht="13.5" x14ac:dyDescent="0.2">
      <c r="A65" s="51" t="s">
        <v>744</v>
      </c>
      <c r="B65" s="51"/>
      <c r="C65" s="51"/>
      <c r="D65" s="52">
        <v>22.9</v>
      </c>
      <c r="E65" s="52">
        <v>6.7</v>
      </c>
      <c r="F65" s="52">
        <v>18.2</v>
      </c>
      <c r="G65" s="55">
        <v>22</v>
      </c>
      <c r="H65" s="52">
        <v>44.9</v>
      </c>
      <c r="I65" s="52">
        <v>24.1</v>
      </c>
      <c r="J65" s="52">
        <v>0.9</v>
      </c>
      <c r="K65" s="52">
        <v>0.3</v>
      </c>
      <c r="L65" s="52"/>
    </row>
    <row r="66" spans="1:12" ht="13.5" x14ac:dyDescent="0.2">
      <c r="A66" s="51" t="s">
        <v>168</v>
      </c>
      <c r="B66" s="51"/>
      <c r="C66" s="51"/>
      <c r="D66" s="52">
        <v>23</v>
      </c>
      <c r="E66" s="52">
        <v>6.6</v>
      </c>
      <c r="F66" s="52">
        <v>18</v>
      </c>
      <c r="G66" s="55">
        <v>22</v>
      </c>
      <c r="H66" s="52">
        <v>45.6</v>
      </c>
      <c r="I66" s="52">
        <v>32.4</v>
      </c>
      <c r="J66" s="52">
        <v>0.9</v>
      </c>
      <c r="K66" s="52">
        <v>0.3</v>
      </c>
      <c r="L66" s="52"/>
    </row>
    <row r="67" spans="1:12" ht="13.5" x14ac:dyDescent="0.2">
      <c r="A67" s="51" t="s">
        <v>169</v>
      </c>
      <c r="B67" s="51"/>
      <c r="C67" s="51"/>
      <c r="D67" s="52">
        <v>21.1</v>
      </c>
      <c r="E67" s="52">
        <v>5.9</v>
      </c>
      <c r="F67" s="52">
        <v>16</v>
      </c>
      <c r="G67" s="55">
        <v>23</v>
      </c>
      <c r="H67" s="52">
        <v>40.799999999999997</v>
      </c>
      <c r="I67" s="52">
        <v>33.4</v>
      </c>
      <c r="J67" s="52">
        <v>0.9</v>
      </c>
      <c r="K67" s="52">
        <v>0.2</v>
      </c>
      <c r="L67" s="52"/>
    </row>
    <row r="68" spans="1:12" ht="13.5" x14ac:dyDescent="0.2">
      <c r="A68" s="51" t="s">
        <v>746</v>
      </c>
      <c r="B68" s="51"/>
      <c r="C68" s="51"/>
      <c r="D68" s="52">
        <v>27.7</v>
      </c>
      <c r="E68" s="52">
        <v>5.9</v>
      </c>
      <c r="F68" s="52">
        <v>12.3</v>
      </c>
      <c r="G68" s="55">
        <v>22</v>
      </c>
      <c r="H68" s="52">
        <v>41</v>
      </c>
      <c r="I68" s="52">
        <v>33.4</v>
      </c>
      <c r="J68" s="52">
        <v>0.9</v>
      </c>
      <c r="K68" s="52">
        <v>0.2</v>
      </c>
      <c r="L68" s="52"/>
    </row>
    <row r="69" spans="1:12" ht="13.5" x14ac:dyDescent="0.2">
      <c r="A69" s="51" t="s">
        <v>745</v>
      </c>
      <c r="B69" s="51"/>
      <c r="C69" s="51"/>
      <c r="D69" s="52">
        <v>28</v>
      </c>
      <c r="E69" s="52">
        <v>5.7</v>
      </c>
      <c r="F69" s="52">
        <v>15</v>
      </c>
      <c r="G69" s="55">
        <v>22</v>
      </c>
      <c r="H69" s="52">
        <v>44.7</v>
      </c>
      <c r="I69" s="52">
        <v>36.5</v>
      </c>
      <c r="J69" s="52">
        <v>0.9</v>
      </c>
      <c r="K69" s="52">
        <v>0.2</v>
      </c>
      <c r="L69" s="52"/>
    </row>
    <row r="70" spans="1:12" ht="13.5" x14ac:dyDescent="0.2">
      <c r="A70" s="51" t="s">
        <v>170</v>
      </c>
      <c r="B70" s="51"/>
      <c r="C70" s="51"/>
      <c r="D70" s="52">
        <v>21.5</v>
      </c>
      <c r="E70" s="52">
        <v>6.9</v>
      </c>
      <c r="F70" s="52">
        <v>20.3</v>
      </c>
      <c r="G70" s="55">
        <v>21</v>
      </c>
      <c r="H70" s="52">
        <v>38.6</v>
      </c>
      <c r="I70" s="52">
        <v>21.5</v>
      </c>
      <c r="J70" s="52">
        <v>1</v>
      </c>
      <c r="K70" s="52">
        <v>0.3</v>
      </c>
      <c r="L70" s="52"/>
    </row>
    <row r="71" spans="1:12" ht="13.5" x14ac:dyDescent="0.2">
      <c r="A71" s="51" t="s">
        <v>747</v>
      </c>
      <c r="B71" s="51"/>
      <c r="C71" s="51"/>
      <c r="D71" s="52">
        <v>23.4</v>
      </c>
      <c r="E71" s="52">
        <v>6.2</v>
      </c>
      <c r="F71" s="52">
        <v>14.3</v>
      </c>
      <c r="G71" s="55">
        <v>19</v>
      </c>
      <c r="H71" s="52">
        <v>43.3</v>
      </c>
      <c r="I71" s="52">
        <v>30.1</v>
      </c>
      <c r="J71" s="52">
        <v>0.9</v>
      </c>
      <c r="K71" s="52">
        <v>0.3</v>
      </c>
      <c r="L71" s="52"/>
    </row>
    <row r="72" spans="1:12" ht="13.5" x14ac:dyDescent="0.2">
      <c r="A72" s="51" t="s">
        <v>748</v>
      </c>
      <c r="B72" s="51"/>
      <c r="C72" s="51"/>
      <c r="D72" s="52">
        <v>27.7</v>
      </c>
      <c r="E72" s="52">
        <v>5.9</v>
      </c>
      <c r="F72" s="52">
        <v>10.9</v>
      </c>
      <c r="G72" s="55">
        <v>18</v>
      </c>
      <c r="H72" s="52">
        <v>53.3</v>
      </c>
      <c r="I72" s="52">
        <v>34.6</v>
      </c>
      <c r="J72" s="52">
        <v>0.9</v>
      </c>
      <c r="K72" s="52">
        <v>0.3</v>
      </c>
      <c r="L72" s="52"/>
    </row>
    <row r="73" spans="1:12" ht="13.5" x14ac:dyDescent="0.2">
      <c r="A73" s="51" t="s">
        <v>171</v>
      </c>
      <c r="B73" s="51"/>
      <c r="C73" s="51"/>
      <c r="D73" s="52">
        <v>22.6</v>
      </c>
      <c r="E73" s="52">
        <v>6.7</v>
      </c>
      <c r="F73" s="52">
        <v>16.8</v>
      </c>
      <c r="G73" s="55">
        <v>23</v>
      </c>
      <c r="H73" s="52">
        <v>39.9</v>
      </c>
      <c r="I73" s="52">
        <v>24.1</v>
      </c>
      <c r="J73" s="52">
        <v>0.7</v>
      </c>
      <c r="K73" s="52">
        <v>0.3</v>
      </c>
      <c r="L73" s="52"/>
    </row>
    <row r="74" spans="1:12" ht="13.5" x14ac:dyDescent="0.2">
      <c r="A74" s="51" t="s">
        <v>749</v>
      </c>
      <c r="B74" s="51"/>
      <c r="C74" s="51"/>
      <c r="D74" s="52">
        <v>23.6</v>
      </c>
      <c r="E74" s="52">
        <v>6</v>
      </c>
      <c r="F74" s="52">
        <v>14.3</v>
      </c>
      <c r="G74" s="55">
        <v>23</v>
      </c>
      <c r="H74" s="52">
        <v>53.8</v>
      </c>
      <c r="I74" s="52">
        <v>32.1</v>
      </c>
      <c r="J74" s="52">
        <v>0.7</v>
      </c>
      <c r="K74" s="52">
        <v>0.3</v>
      </c>
      <c r="L74" s="52"/>
    </row>
    <row r="75" spans="1:12" ht="13.5" x14ac:dyDescent="0.2">
      <c r="A75" s="51" t="s">
        <v>172</v>
      </c>
      <c r="B75" s="51"/>
      <c r="C75" s="51"/>
      <c r="D75" s="52">
        <v>26.7</v>
      </c>
      <c r="E75" s="52">
        <v>5.6</v>
      </c>
      <c r="F75" s="52">
        <v>11.7</v>
      </c>
      <c r="G75" s="55">
        <v>21</v>
      </c>
      <c r="H75" s="52">
        <v>57.5</v>
      </c>
      <c r="I75" s="52">
        <v>37.299999999999997</v>
      </c>
      <c r="J75" s="52">
        <v>0.7</v>
      </c>
      <c r="K75" s="52">
        <v>0.2</v>
      </c>
      <c r="L75" s="52"/>
    </row>
    <row r="76" spans="1:12" ht="13.5" x14ac:dyDescent="0.2">
      <c r="A76" s="51" t="s">
        <v>173</v>
      </c>
      <c r="B76" s="51"/>
      <c r="C76" s="51"/>
      <c r="D76" s="52">
        <v>34.700000000000003</v>
      </c>
      <c r="E76" s="52">
        <v>5.6</v>
      </c>
      <c r="F76" s="52">
        <v>10.9</v>
      </c>
      <c r="G76" s="55">
        <v>19</v>
      </c>
      <c r="H76" s="52">
        <v>62.7</v>
      </c>
      <c r="I76" s="52">
        <v>37.6</v>
      </c>
      <c r="J76" s="52">
        <v>0.8</v>
      </c>
      <c r="K76" s="52">
        <v>0.2</v>
      </c>
      <c r="L76" s="52"/>
    </row>
    <row r="77" spans="1:12" ht="13.5" x14ac:dyDescent="0.2">
      <c r="A77" s="51" t="s">
        <v>194</v>
      </c>
      <c r="B77" s="51"/>
      <c r="C77" s="51"/>
      <c r="D77" s="52">
        <v>24.4</v>
      </c>
      <c r="E77" s="52">
        <v>6.7</v>
      </c>
      <c r="F77" s="52">
        <v>15.4</v>
      </c>
      <c r="G77" s="55">
        <v>24</v>
      </c>
      <c r="H77" s="52">
        <v>47.4</v>
      </c>
      <c r="I77" s="52">
        <v>24.2</v>
      </c>
      <c r="J77" s="52">
        <v>0.4</v>
      </c>
      <c r="K77" s="52">
        <v>0.3</v>
      </c>
      <c r="L77" s="52"/>
    </row>
    <row r="78" spans="1:12" ht="13.5" x14ac:dyDescent="0.2">
      <c r="A78" s="51" t="s">
        <v>195</v>
      </c>
      <c r="B78" s="51"/>
      <c r="C78" s="51"/>
      <c r="D78" s="52">
        <v>25.7</v>
      </c>
      <c r="E78" s="52">
        <v>5.9</v>
      </c>
      <c r="F78" s="52">
        <v>11.7</v>
      </c>
      <c r="G78" s="55">
        <v>23</v>
      </c>
      <c r="H78" s="52">
        <v>63.8</v>
      </c>
      <c r="I78" s="52">
        <v>33.700000000000003</v>
      </c>
      <c r="J78" s="52">
        <v>0.5</v>
      </c>
      <c r="K78" s="52">
        <v>0.3</v>
      </c>
      <c r="L78" s="52"/>
    </row>
    <row r="79" spans="1:12" ht="13.5" x14ac:dyDescent="0.2">
      <c r="A79" s="51" t="s">
        <v>196</v>
      </c>
      <c r="B79" s="51"/>
      <c r="C79" s="51"/>
      <c r="D79" s="52">
        <v>37</v>
      </c>
      <c r="E79" s="52">
        <v>5.3</v>
      </c>
      <c r="F79" s="52">
        <v>9.6999999999999993</v>
      </c>
      <c r="G79" s="55">
        <v>19</v>
      </c>
      <c r="H79" s="52">
        <v>68.3</v>
      </c>
      <c r="I79" s="52">
        <v>41.3</v>
      </c>
      <c r="J79" s="52">
        <v>0.5</v>
      </c>
      <c r="K79" s="52">
        <v>0.3</v>
      </c>
      <c r="L79" s="52"/>
    </row>
    <row r="80" spans="1:12" ht="13.5" x14ac:dyDescent="0.2">
      <c r="A80" s="51" t="s">
        <v>197</v>
      </c>
      <c r="B80" s="51"/>
      <c r="C80" s="51"/>
      <c r="D80" s="52">
        <v>25.4</v>
      </c>
      <c r="E80" s="52">
        <v>6.8</v>
      </c>
      <c r="F80" s="52">
        <v>19.2</v>
      </c>
      <c r="G80" s="55">
        <v>25</v>
      </c>
      <c r="H80" s="52">
        <v>43.4</v>
      </c>
      <c r="I80" s="52">
        <v>21.6</v>
      </c>
      <c r="J80" s="52">
        <v>0.6</v>
      </c>
      <c r="K80" s="52">
        <v>0.2</v>
      </c>
      <c r="L80" s="52">
        <v>0.6</v>
      </c>
    </row>
    <row r="81" spans="1:13" ht="13.5" x14ac:dyDescent="0.2">
      <c r="A81" s="51" t="s">
        <v>198</v>
      </c>
      <c r="B81" s="51"/>
      <c r="C81" s="51"/>
      <c r="D81" s="52">
        <v>31.2</v>
      </c>
      <c r="E81" s="52">
        <v>5.6</v>
      </c>
      <c r="F81" s="52">
        <v>11.6</v>
      </c>
      <c r="G81" s="55">
        <v>23</v>
      </c>
      <c r="H81" s="52">
        <v>61.9</v>
      </c>
      <c r="I81" s="52">
        <v>37.200000000000003</v>
      </c>
      <c r="J81" s="52">
        <v>0.6</v>
      </c>
      <c r="K81" s="52">
        <v>0.3</v>
      </c>
      <c r="L81" s="52">
        <v>0.7</v>
      </c>
    </row>
    <row r="82" spans="1:13" ht="13.5" x14ac:dyDescent="0.2">
      <c r="A82" s="51" t="s">
        <v>199</v>
      </c>
      <c r="B82" s="51"/>
      <c r="C82" s="51"/>
      <c r="D82" s="52">
        <v>33.200000000000003</v>
      </c>
      <c r="E82" s="52">
        <v>5.3</v>
      </c>
      <c r="F82" s="52">
        <v>10.1</v>
      </c>
      <c r="G82" s="55">
        <v>23</v>
      </c>
      <c r="H82" s="52">
        <v>66.5</v>
      </c>
      <c r="I82" s="52">
        <v>40.799999999999997</v>
      </c>
      <c r="J82" s="52">
        <v>0.6</v>
      </c>
      <c r="K82" s="52">
        <v>0.3</v>
      </c>
      <c r="L82" s="52">
        <v>0.8</v>
      </c>
    </row>
    <row r="83" spans="1:13" ht="13.5" x14ac:dyDescent="0.2">
      <c r="A83" s="51" t="s">
        <v>200</v>
      </c>
      <c r="B83" s="51"/>
      <c r="C83" s="51"/>
      <c r="D83" s="52">
        <v>26.1</v>
      </c>
      <c r="E83" s="52">
        <v>6.7</v>
      </c>
      <c r="F83" s="52">
        <v>15.8</v>
      </c>
      <c r="G83" s="55">
        <v>23</v>
      </c>
      <c r="H83" s="52">
        <v>44.3</v>
      </c>
      <c r="I83" s="52">
        <v>23.9</v>
      </c>
      <c r="J83" s="52">
        <v>0.7</v>
      </c>
      <c r="K83" s="52">
        <v>0.3</v>
      </c>
      <c r="L83" s="52"/>
      <c r="M83" s="10"/>
    </row>
    <row r="84" spans="1:13" ht="13.5" x14ac:dyDescent="0.2">
      <c r="A84" s="51" t="s">
        <v>201</v>
      </c>
      <c r="B84" s="51"/>
      <c r="C84" s="51"/>
      <c r="D84" s="52">
        <v>32.1</v>
      </c>
      <c r="E84" s="52">
        <v>5.8</v>
      </c>
      <c r="F84" s="52">
        <v>13</v>
      </c>
      <c r="G84" s="55">
        <v>21</v>
      </c>
      <c r="H84" s="52">
        <v>57</v>
      </c>
      <c r="I84" s="52">
        <v>35</v>
      </c>
      <c r="J84" s="52">
        <v>0.7</v>
      </c>
      <c r="K84" s="52">
        <v>0.3</v>
      </c>
      <c r="L84" s="52"/>
    </row>
    <row r="85" spans="1:13" ht="13.5" x14ac:dyDescent="0.2">
      <c r="A85" s="51" t="s">
        <v>202</v>
      </c>
      <c r="B85" s="51"/>
      <c r="C85" s="51"/>
      <c r="D85" s="52">
        <v>33.6</v>
      </c>
      <c r="E85" s="52">
        <v>5.4</v>
      </c>
      <c r="F85" s="52">
        <v>10.1</v>
      </c>
      <c r="G85" s="55">
        <v>18</v>
      </c>
      <c r="H85" s="52">
        <v>65.5</v>
      </c>
      <c r="I85" s="52">
        <v>40</v>
      </c>
      <c r="J85" s="52">
        <v>0.6</v>
      </c>
      <c r="K85" s="52">
        <v>0.2</v>
      </c>
      <c r="L85" s="52"/>
    </row>
    <row r="86" spans="1:13" ht="13.5" x14ac:dyDescent="0.2">
      <c r="A86" s="51" t="s">
        <v>203</v>
      </c>
      <c r="B86" s="51"/>
      <c r="C86" s="51"/>
      <c r="D86" s="52">
        <v>24.3</v>
      </c>
      <c r="E86" s="52">
        <v>6.6</v>
      </c>
      <c r="F86" s="52">
        <v>17.2</v>
      </c>
      <c r="G86" s="55">
        <v>19</v>
      </c>
      <c r="H86" s="52">
        <v>44.1</v>
      </c>
      <c r="I86" s="52">
        <v>24.9</v>
      </c>
      <c r="J86" s="52">
        <v>0.8</v>
      </c>
      <c r="K86" s="52">
        <v>0.3</v>
      </c>
      <c r="L86" s="52"/>
    </row>
    <row r="87" spans="1:13" ht="13.5" x14ac:dyDescent="0.2">
      <c r="A87" s="51" t="s">
        <v>204</v>
      </c>
      <c r="B87" s="51"/>
      <c r="C87" s="51"/>
      <c r="D87" s="52">
        <v>17.600000000000001</v>
      </c>
      <c r="E87" s="52">
        <v>5.9</v>
      </c>
      <c r="F87" s="52">
        <v>13.1</v>
      </c>
      <c r="G87" s="55">
        <v>24</v>
      </c>
      <c r="H87" s="52">
        <v>48.2</v>
      </c>
      <c r="I87" s="52">
        <v>33.1</v>
      </c>
      <c r="J87" s="52">
        <v>1.3</v>
      </c>
      <c r="K87" s="52">
        <v>0.2</v>
      </c>
      <c r="L87" s="52"/>
    </row>
    <row r="88" spans="1:13" ht="13.5" x14ac:dyDescent="0.2">
      <c r="A88" s="51" t="s">
        <v>205</v>
      </c>
      <c r="B88" s="51"/>
      <c r="C88" s="51"/>
      <c r="D88" s="52">
        <v>26.5</v>
      </c>
      <c r="E88" s="52">
        <v>5.8</v>
      </c>
      <c r="F88" s="52">
        <v>12</v>
      </c>
      <c r="G88" s="55">
        <v>22</v>
      </c>
      <c r="H88" s="52">
        <v>50</v>
      </c>
      <c r="I88" s="52">
        <v>35.1</v>
      </c>
      <c r="J88" s="52">
        <v>1.3</v>
      </c>
      <c r="K88" s="52">
        <v>0.2</v>
      </c>
      <c r="L88" s="52"/>
    </row>
    <row r="89" spans="1:13" ht="13.5" x14ac:dyDescent="0.2">
      <c r="A89" s="51" t="s">
        <v>206</v>
      </c>
      <c r="B89" s="51"/>
      <c r="C89" s="51"/>
      <c r="D89" s="52">
        <v>14.3</v>
      </c>
      <c r="E89" s="52">
        <v>6.6</v>
      </c>
      <c r="F89" s="52">
        <v>18.399999999999999</v>
      </c>
      <c r="G89" s="55">
        <v>19</v>
      </c>
      <c r="H89" s="52">
        <v>29</v>
      </c>
      <c r="I89" s="52">
        <v>24.6</v>
      </c>
      <c r="J89" s="52">
        <v>1.1000000000000001</v>
      </c>
      <c r="K89" s="52">
        <v>0.3</v>
      </c>
      <c r="L89" s="52"/>
    </row>
    <row r="90" spans="1:13" ht="13.5" x14ac:dyDescent="0.2">
      <c r="A90" s="51" t="s">
        <v>207</v>
      </c>
      <c r="B90" s="51"/>
      <c r="C90" s="51"/>
      <c r="D90" s="52">
        <v>24</v>
      </c>
      <c r="E90" s="52">
        <v>6.5</v>
      </c>
      <c r="F90" s="52">
        <v>18.3</v>
      </c>
      <c r="G90" s="55">
        <v>21</v>
      </c>
      <c r="H90" s="52">
        <v>46.1</v>
      </c>
      <c r="I90" s="52">
        <v>26.4</v>
      </c>
      <c r="J90" s="52">
        <v>0.6</v>
      </c>
      <c r="K90" s="52">
        <v>0.4</v>
      </c>
      <c r="L90" s="52"/>
    </row>
    <row r="91" spans="1:13" ht="13.5" x14ac:dyDescent="0.2">
      <c r="A91" s="51" t="s">
        <v>208</v>
      </c>
      <c r="B91" s="51"/>
      <c r="C91" s="51"/>
      <c r="D91" s="52">
        <v>20.6</v>
      </c>
      <c r="E91" s="52">
        <v>6</v>
      </c>
      <c r="F91" s="52">
        <v>17.2</v>
      </c>
      <c r="G91" s="55">
        <v>20</v>
      </c>
      <c r="H91" s="52">
        <v>47.9</v>
      </c>
      <c r="I91" s="52">
        <v>33</v>
      </c>
      <c r="J91" s="52">
        <v>1.1000000000000001</v>
      </c>
      <c r="K91" s="52">
        <v>0.4</v>
      </c>
      <c r="L91" s="52">
        <v>0.5</v>
      </c>
    </row>
    <row r="92" spans="1:13" ht="13.5" x14ac:dyDescent="0.2">
      <c r="A92" s="51" t="s">
        <v>209</v>
      </c>
      <c r="B92" s="51"/>
      <c r="C92" s="51"/>
      <c r="D92" s="52">
        <v>21.4</v>
      </c>
      <c r="E92" s="52">
        <v>5.9</v>
      </c>
      <c r="F92" s="52">
        <v>15.2</v>
      </c>
      <c r="G92" s="55">
        <v>18</v>
      </c>
      <c r="H92" s="52">
        <v>51.3</v>
      </c>
      <c r="I92" s="52">
        <v>33.4</v>
      </c>
      <c r="J92" s="52">
        <v>1</v>
      </c>
      <c r="K92" s="52">
        <v>0.4</v>
      </c>
      <c r="L92" s="52"/>
    </row>
    <row r="93" spans="1:13" ht="13.5" x14ac:dyDescent="0.2">
      <c r="A93" s="51" t="s">
        <v>210</v>
      </c>
      <c r="B93" s="51"/>
      <c r="C93" s="51"/>
      <c r="D93" s="52">
        <v>15.4</v>
      </c>
      <c r="E93" s="52">
        <v>5.9</v>
      </c>
      <c r="F93" s="52">
        <v>21</v>
      </c>
      <c r="G93" s="55">
        <v>18</v>
      </c>
      <c r="H93" s="52">
        <v>52.2</v>
      </c>
      <c r="I93" s="52">
        <v>33.5</v>
      </c>
      <c r="J93" s="52">
        <v>0.9</v>
      </c>
      <c r="K93" s="52">
        <v>0.4</v>
      </c>
      <c r="L93" s="52">
        <v>0.6</v>
      </c>
    </row>
    <row r="94" spans="1:13" ht="13.5" x14ac:dyDescent="0.2">
      <c r="A94" s="51" t="s">
        <v>211</v>
      </c>
      <c r="B94" s="51"/>
      <c r="C94" s="51"/>
      <c r="D94" s="52">
        <v>32.799999999999997</v>
      </c>
      <c r="E94" s="52">
        <v>5.4</v>
      </c>
      <c r="F94" s="52">
        <v>15.8</v>
      </c>
      <c r="G94" s="55">
        <v>17</v>
      </c>
      <c r="H94" s="52">
        <v>52</v>
      </c>
      <c r="I94" s="52">
        <v>39.799999999999997</v>
      </c>
      <c r="J94" s="52">
        <v>0.9</v>
      </c>
      <c r="K94" s="52">
        <v>0.4</v>
      </c>
      <c r="L94" s="52">
        <v>1.3</v>
      </c>
    </row>
    <row r="95" spans="1:13" ht="13.5" x14ac:dyDescent="0.2">
      <c r="A95" s="51" t="s">
        <v>212</v>
      </c>
      <c r="B95" s="51"/>
      <c r="C95" s="51"/>
      <c r="D95" s="52">
        <v>20.7</v>
      </c>
      <c r="E95" s="52">
        <v>6.4</v>
      </c>
      <c r="F95" s="52">
        <v>17.100000000000001</v>
      </c>
      <c r="G95" s="55">
        <v>19</v>
      </c>
      <c r="H95" s="52">
        <v>44.7</v>
      </c>
      <c r="I95" s="52">
        <v>28.4</v>
      </c>
      <c r="J95" s="52">
        <v>0.8</v>
      </c>
      <c r="K95" s="52">
        <v>0.3</v>
      </c>
      <c r="L95" s="52">
        <v>0.6</v>
      </c>
    </row>
    <row r="96" spans="1:13" ht="13.5" x14ac:dyDescent="0.2">
      <c r="A96" s="51" t="s">
        <v>213</v>
      </c>
      <c r="B96" s="51"/>
      <c r="C96" s="51"/>
      <c r="D96" s="52">
        <v>22</v>
      </c>
      <c r="E96" s="52">
        <v>6.5</v>
      </c>
      <c r="F96" s="52">
        <v>16.899999999999999</v>
      </c>
      <c r="G96" s="55">
        <v>19</v>
      </c>
      <c r="H96" s="52">
        <v>45</v>
      </c>
      <c r="I96" s="52">
        <v>29.4</v>
      </c>
      <c r="J96" s="52">
        <v>0.8</v>
      </c>
      <c r="K96" s="52">
        <v>0.3</v>
      </c>
      <c r="L96" s="52">
        <v>0.8</v>
      </c>
    </row>
    <row r="97" spans="1:12" ht="13.5" x14ac:dyDescent="0.2">
      <c r="A97" s="51" t="s">
        <v>214</v>
      </c>
      <c r="B97" s="51"/>
      <c r="C97" s="51"/>
      <c r="D97" s="52">
        <v>21</v>
      </c>
      <c r="E97" s="52">
        <v>5.9</v>
      </c>
      <c r="F97" s="52">
        <v>16.2</v>
      </c>
      <c r="G97" s="55">
        <v>18</v>
      </c>
      <c r="H97" s="52">
        <v>49.4</v>
      </c>
      <c r="I97" s="52">
        <v>33.6</v>
      </c>
      <c r="J97" s="52">
        <v>0.8</v>
      </c>
      <c r="K97" s="52">
        <v>0.3</v>
      </c>
      <c r="L97" s="52">
        <v>1.2</v>
      </c>
    </row>
    <row r="98" spans="1:12" ht="13.5" x14ac:dyDescent="0.2">
      <c r="A98" s="51" t="s">
        <v>215</v>
      </c>
      <c r="B98" s="51"/>
      <c r="C98" s="51"/>
      <c r="D98" s="52">
        <v>13.2</v>
      </c>
      <c r="E98" s="52">
        <v>6.4</v>
      </c>
      <c r="F98" s="52">
        <v>23.9</v>
      </c>
      <c r="G98" s="55">
        <v>22</v>
      </c>
      <c r="H98" s="52">
        <v>35.200000000000003</v>
      </c>
      <c r="I98" s="52">
        <v>27.6</v>
      </c>
      <c r="J98" s="52">
        <v>1</v>
      </c>
      <c r="K98" s="52">
        <v>0.4</v>
      </c>
      <c r="L98" s="52">
        <v>0.6</v>
      </c>
    </row>
    <row r="99" spans="1:12" ht="13.5" x14ac:dyDescent="0.2">
      <c r="A99" s="51" t="s">
        <v>216</v>
      </c>
      <c r="B99" s="51"/>
      <c r="C99" s="51"/>
      <c r="D99" s="52">
        <v>18</v>
      </c>
      <c r="E99" s="52">
        <v>6.1</v>
      </c>
      <c r="F99" s="52">
        <v>19.7</v>
      </c>
      <c r="G99" s="55">
        <v>20</v>
      </c>
      <c r="H99" s="52">
        <v>38.700000000000003</v>
      </c>
      <c r="I99" s="52">
        <v>28</v>
      </c>
      <c r="J99" s="52">
        <v>1</v>
      </c>
      <c r="K99" s="52">
        <v>0.3</v>
      </c>
      <c r="L99" s="52">
        <v>0.8</v>
      </c>
    </row>
    <row r="100" spans="1:12" ht="13.5" x14ac:dyDescent="0.2">
      <c r="A100" s="51" t="s">
        <v>217</v>
      </c>
      <c r="B100" s="51"/>
      <c r="C100" s="51"/>
      <c r="D100" s="52">
        <v>25.7</v>
      </c>
      <c r="E100" s="52">
        <v>6.4</v>
      </c>
      <c r="F100" s="52">
        <v>18.2</v>
      </c>
      <c r="G100" s="55">
        <v>18</v>
      </c>
      <c r="H100" s="52">
        <v>54.4</v>
      </c>
      <c r="I100" s="52">
        <v>31.8</v>
      </c>
      <c r="J100" s="52">
        <v>0.9</v>
      </c>
      <c r="K100" s="52">
        <v>0.3</v>
      </c>
      <c r="L100" s="52">
        <v>1.8</v>
      </c>
    </row>
    <row r="101" spans="1:12" ht="13.5" x14ac:dyDescent="0.2">
      <c r="A101" s="51" t="s">
        <v>761</v>
      </c>
      <c r="B101" s="51"/>
      <c r="C101" s="51"/>
      <c r="D101" s="48">
        <v>24.4</v>
      </c>
      <c r="E101" s="48">
        <v>6.7</v>
      </c>
      <c r="F101" s="48">
        <v>15.4</v>
      </c>
      <c r="G101" s="48">
        <v>24</v>
      </c>
      <c r="H101" s="48">
        <v>47.4</v>
      </c>
      <c r="I101" s="48">
        <v>24.2</v>
      </c>
      <c r="J101" s="48">
        <v>0.4</v>
      </c>
      <c r="K101" s="48">
        <v>0.3</v>
      </c>
      <c r="L101" s="48"/>
    </row>
    <row r="102" spans="1:12" ht="13.5" x14ac:dyDescent="0.2">
      <c r="A102" s="61"/>
      <c r="B102" s="61"/>
      <c r="C102" s="61"/>
      <c r="D102" s="44"/>
      <c r="E102" s="44"/>
      <c r="F102" s="44"/>
      <c r="G102" s="60"/>
      <c r="H102" s="44"/>
      <c r="I102" s="44"/>
      <c r="J102" s="44"/>
      <c r="K102" s="44"/>
      <c r="L102" s="44"/>
    </row>
    <row r="103" spans="1:12" ht="13.5" x14ac:dyDescent="0.2">
      <c r="A103" s="61"/>
      <c r="B103" s="61"/>
      <c r="C103" s="61"/>
      <c r="D103" s="44"/>
      <c r="E103" s="44"/>
      <c r="F103" s="44"/>
      <c r="G103" s="60"/>
      <c r="H103" s="44"/>
      <c r="I103" s="44"/>
      <c r="J103" s="44"/>
      <c r="K103" s="44"/>
      <c r="L103" s="44"/>
    </row>
    <row r="104" spans="1:12" ht="13.5" x14ac:dyDescent="0.2">
      <c r="A104" s="12"/>
      <c r="B104" s="12"/>
      <c r="C104" s="12"/>
      <c r="D104" s="44"/>
      <c r="E104" s="44"/>
      <c r="F104" s="44"/>
      <c r="G104" s="60"/>
      <c r="H104" s="44"/>
      <c r="I104" s="44"/>
      <c r="J104" s="44"/>
      <c r="K104" s="44"/>
      <c r="L104" s="44"/>
    </row>
    <row r="105" spans="1:12" ht="13.5" x14ac:dyDescent="0.2">
      <c r="A105" s="12"/>
      <c r="B105" s="12"/>
      <c r="C105" s="12"/>
      <c r="D105" s="44"/>
      <c r="E105" s="44"/>
      <c r="F105" s="44"/>
      <c r="G105" s="60"/>
      <c r="H105" s="44"/>
      <c r="I105" s="44"/>
      <c r="J105" s="44"/>
      <c r="K105" s="44"/>
      <c r="L105" s="44"/>
    </row>
    <row r="106" spans="1:12" ht="13.5" x14ac:dyDescent="0.2">
      <c r="A106" s="12"/>
      <c r="B106" s="12"/>
      <c r="C106" s="12"/>
      <c r="D106" s="13"/>
      <c r="E106" s="13"/>
      <c r="F106" s="14"/>
      <c r="G106" s="14"/>
      <c r="H106" s="12"/>
      <c r="I106" s="14"/>
      <c r="J106" s="14"/>
      <c r="K106" s="14"/>
      <c r="L106" s="14"/>
    </row>
    <row r="107" spans="1:12" ht="13.5" x14ac:dyDescent="0.2">
      <c r="A107" s="12"/>
      <c r="B107" s="12"/>
      <c r="C107" s="12"/>
      <c r="D107" s="13"/>
      <c r="E107" s="13"/>
      <c r="F107" s="14"/>
      <c r="G107" s="14"/>
      <c r="H107" s="12"/>
      <c r="I107" s="14"/>
      <c r="J107" s="14"/>
      <c r="K107" s="14"/>
      <c r="L107" s="14"/>
    </row>
    <row r="108" spans="1:12" ht="89.25" customHeight="1" x14ac:dyDescent="0.2">
      <c r="A108" s="35"/>
      <c r="B108" s="35"/>
      <c r="C108" s="35"/>
      <c r="D108" s="56"/>
      <c r="E108" s="57"/>
      <c r="F108" s="57"/>
      <c r="G108" s="58"/>
      <c r="H108" s="58"/>
      <c r="I108" s="58"/>
      <c r="J108" s="56"/>
      <c r="K108" s="56"/>
      <c r="L108" s="59"/>
    </row>
    <row r="109" spans="1:12" ht="13.5" x14ac:dyDescent="0.2">
      <c r="A109" s="12"/>
      <c r="B109" s="12"/>
      <c r="C109" s="12"/>
      <c r="D109" s="44"/>
      <c r="E109" s="44"/>
      <c r="F109" s="44"/>
      <c r="G109" s="60"/>
      <c r="H109" s="44"/>
      <c r="I109" s="44"/>
      <c r="J109" s="44"/>
      <c r="K109" s="44"/>
      <c r="L109" s="44"/>
    </row>
    <row r="110" spans="1:12" ht="13.5" x14ac:dyDescent="0.2">
      <c r="A110" s="12"/>
      <c r="B110" s="12"/>
      <c r="C110" s="12"/>
      <c r="D110" s="44"/>
      <c r="E110" s="44"/>
      <c r="F110" s="44"/>
      <c r="G110" s="60"/>
      <c r="H110" s="44"/>
      <c r="I110" s="44"/>
      <c r="J110" s="44"/>
      <c r="K110" s="44"/>
      <c r="L110" s="44"/>
    </row>
    <row r="111" spans="1:12" ht="13.5" x14ac:dyDescent="0.2">
      <c r="A111" s="12"/>
      <c r="B111" s="12"/>
      <c r="C111" s="12"/>
      <c r="D111" s="44"/>
      <c r="E111" s="44"/>
      <c r="F111" s="44"/>
      <c r="G111" s="60"/>
      <c r="H111" s="44"/>
      <c r="I111" s="44"/>
      <c r="J111" s="44"/>
      <c r="K111" s="44"/>
      <c r="L111" s="44"/>
    </row>
    <row r="112" spans="1:12" ht="13.5" x14ac:dyDescent="0.2">
      <c r="A112" s="12"/>
      <c r="B112" s="12"/>
      <c r="C112" s="12"/>
      <c r="D112" s="44"/>
      <c r="E112" s="44"/>
      <c r="F112" s="44"/>
      <c r="G112" s="60"/>
      <c r="H112" s="44"/>
      <c r="I112" s="44"/>
      <c r="J112" s="44"/>
      <c r="K112" s="44"/>
      <c r="L112" s="44"/>
    </row>
    <row r="113" spans="1:12" ht="13.5" x14ac:dyDescent="0.2">
      <c r="A113" s="12"/>
      <c r="B113" s="12"/>
      <c r="C113" s="12"/>
      <c r="D113" s="44"/>
      <c r="E113" s="44"/>
      <c r="F113" s="44"/>
      <c r="G113" s="60"/>
      <c r="H113" s="44"/>
      <c r="I113" s="44"/>
      <c r="J113" s="44"/>
      <c r="K113" s="44"/>
      <c r="L113" s="44"/>
    </row>
    <row r="114" spans="1:12" ht="13.5" x14ac:dyDescent="0.2">
      <c r="A114" s="12"/>
      <c r="B114" s="12"/>
      <c r="C114" s="12"/>
      <c r="D114" s="44"/>
      <c r="E114" s="44"/>
      <c r="F114" s="44"/>
      <c r="G114" s="60"/>
      <c r="H114" s="44"/>
      <c r="I114" s="44"/>
      <c r="J114" s="44"/>
      <c r="K114" s="44"/>
      <c r="L114" s="44"/>
    </row>
    <row r="115" spans="1:12" ht="13.5" x14ac:dyDescent="0.2">
      <c r="A115" s="12"/>
      <c r="B115" s="12"/>
      <c r="C115" s="12"/>
      <c r="D115" s="44"/>
      <c r="E115" s="44"/>
      <c r="F115" s="44"/>
      <c r="G115" s="60"/>
      <c r="H115" s="44"/>
      <c r="I115" s="44"/>
      <c r="J115" s="44"/>
      <c r="K115" s="44"/>
      <c r="L115" s="44"/>
    </row>
    <row r="116" spans="1:12" ht="13.5" x14ac:dyDescent="0.2">
      <c r="A116" s="12"/>
      <c r="B116" s="12"/>
      <c r="C116" s="12"/>
      <c r="D116" s="44"/>
      <c r="E116" s="44"/>
      <c r="F116" s="44"/>
      <c r="G116" s="60"/>
      <c r="H116" s="44"/>
      <c r="I116" s="44"/>
      <c r="J116" s="44"/>
      <c r="K116" s="44"/>
      <c r="L116" s="44"/>
    </row>
    <row r="117" spans="1:12" ht="13.5" x14ac:dyDescent="0.2">
      <c r="A117" s="12"/>
      <c r="B117" s="12"/>
      <c r="C117" s="12"/>
      <c r="D117" s="44"/>
      <c r="E117" s="44"/>
      <c r="F117" s="44"/>
      <c r="G117" s="60"/>
      <c r="H117" s="44"/>
      <c r="I117" s="44"/>
      <c r="J117" s="44"/>
      <c r="K117" s="44"/>
      <c r="L117" s="44"/>
    </row>
    <row r="118" spans="1:12" ht="13.5" x14ac:dyDescent="0.2">
      <c r="A118" s="12"/>
      <c r="B118" s="12"/>
      <c r="C118" s="12"/>
      <c r="D118" s="44"/>
      <c r="E118" s="44"/>
      <c r="F118" s="44"/>
      <c r="G118" s="60"/>
      <c r="H118" s="44"/>
      <c r="I118" s="44"/>
      <c r="J118" s="44"/>
      <c r="K118" s="44"/>
      <c r="L118" s="44"/>
    </row>
    <row r="119" spans="1:12" ht="13.5" x14ac:dyDescent="0.2">
      <c r="A119" s="12"/>
      <c r="B119" s="12"/>
      <c r="C119" s="12"/>
      <c r="D119" s="44"/>
      <c r="E119" s="44"/>
      <c r="F119" s="44"/>
      <c r="G119" s="60"/>
      <c r="H119" s="44"/>
      <c r="I119" s="44"/>
      <c r="J119" s="44"/>
      <c r="K119" s="44"/>
      <c r="L119" s="44"/>
    </row>
    <row r="120" spans="1:12" ht="13.5" x14ac:dyDescent="0.2">
      <c r="A120" s="12"/>
      <c r="B120" s="12"/>
      <c r="C120" s="12"/>
      <c r="D120" s="44"/>
      <c r="E120" s="44"/>
      <c r="F120" s="44"/>
      <c r="G120" s="60"/>
      <c r="H120" s="44"/>
      <c r="I120" s="44"/>
      <c r="J120" s="44"/>
      <c r="K120" s="44"/>
      <c r="L120" s="44"/>
    </row>
    <row r="121" spans="1:12" ht="13.5" x14ac:dyDescent="0.2">
      <c r="A121" s="12"/>
      <c r="B121" s="12"/>
      <c r="C121" s="12"/>
      <c r="D121" s="44"/>
      <c r="E121" s="44"/>
      <c r="F121" s="44"/>
      <c r="G121" s="60"/>
      <c r="H121" s="44"/>
      <c r="I121" s="44"/>
      <c r="J121" s="44"/>
      <c r="K121" s="44"/>
      <c r="L121" s="44"/>
    </row>
    <row r="122" spans="1:12" ht="13.5" x14ac:dyDescent="0.2">
      <c r="A122" s="12"/>
      <c r="B122" s="12"/>
      <c r="C122" s="12"/>
      <c r="D122" s="44"/>
      <c r="E122" s="44"/>
      <c r="F122" s="44"/>
      <c r="G122" s="60"/>
      <c r="H122" s="44"/>
      <c r="I122" s="44"/>
      <c r="J122" s="44"/>
      <c r="K122" s="44"/>
      <c r="L122" s="44"/>
    </row>
    <row r="123" spans="1:12" ht="13.5" x14ac:dyDescent="0.2">
      <c r="A123" s="12"/>
      <c r="B123" s="12"/>
      <c r="C123" s="12"/>
      <c r="D123" s="44"/>
      <c r="E123" s="44"/>
      <c r="F123" s="44"/>
      <c r="G123" s="60"/>
      <c r="H123" s="44"/>
      <c r="I123" s="44"/>
      <c r="J123" s="44"/>
      <c r="K123" s="44"/>
      <c r="L123" s="44"/>
    </row>
    <row r="124" spans="1:12" ht="13.5" x14ac:dyDescent="0.2">
      <c r="A124" s="12"/>
      <c r="B124" s="12"/>
      <c r="C124" s="12"/>
      <c r="D124" s="44"/>
      <c r="E124" s="44"/>
      <c r="F124" s="44"/>
      <c r="G124" s="60"/>
      <c r="H124" s="44"/>
      <c r="I124" s="44"/>
      <c r="J124" s="44"/>
      <c r="K124" s="44"/>
      <c r="L124" s="44"/>
    </row>
    <row r="125" spans="1:12" ht="13.5" x14ac:dyDescent="0.2">
      <c r="A125" s="12"/>
      <c r="B125" s="12"/>
      <c r="C125" s="12"/>
      <c r="D125" s="44"/>
      <c r="E125" s="44"/>
      <c r="F125" s="44"/>
      <c r="G125" s="60"/>
      <c r="H125" s="44"/>
      <c r="I125" s="44"/>
      <c r="J125" s="44"/>
      <c r="K125" s="44"/>
      <c r="L125" s="44"/>
    </row>
    <row r="126" spans="1:12" ht="13.5" x14ac:dyDescent="0.2">
      <c r="A126" s="12"/>
      <c r="B126" s="12"/>
      <c r="C126" s="12"/>
      <c r="D126" s="44"/>
      <c r="E126" s="44"/>
      <c r="F126" s="44"/>
      <c r="G126" s="60"/>
      <c r="H126" s="44"/>
      <c r="I126" s="44"/>
      <c r="J126" s="44"/>
      <c r="K126" s="44"/>
      <c r="L126" s="44"/>
    </row>
    <row r="127" spans="1:12" ht="13.5" x14ac:dyDescent="0.2">
      <c r="A127" s="12"/>
      <c r="B127" s="12"/>
      <c r="C127" s="12"/>
      <c r="D127" s="44"/>
      <c r="E127" s="44"/>
      <c r="F127" s="44"/>
      <c r="G127" s="60"/>
      <c r="H127" s="44"/>
      <c r="I127" s="44"/>
      <c r="J127" s="44"/>
      <c r="K127" s="44"/>
      <c r="L127" s="44"/>
    </row>
    <row r="128" spans="1:12" ht="13.5" x14ac:dyDescent="0.2">
      <c r="A128" s="12"/>
      <c r="B128" s="12"/>
      <c r="C128" s="12"/>
      <c r="D128" s="44"/>
      <c r="E128" s="44"/>
      <c r="F128" s="44"/>
      <c r="G128" s="60"/>
      <c r="H128" s="44"/>
      <c r="I128" s="44"/>
      <c r="J128" s="44"/>
      <c r="K128" s="44"/>
      <c r="L128" s="44"/>
    </row>
    <row r="129" spans="1:12" ht="13.5" x14ac:dyDescent="0.2">
      <c r="A129" s="12"/>
      <c r="B129" s="12"/>
      <c r="C129" s="12"/>
      <c r="D129" s="44"/>
      <c r="E129" s="44"/>
      <c r="F129" s="44"/>
      <c r="G129" s="60"/>
      <c r="H129" s="44"/>
      <c r="I129" s="44"/>
      <c r="J129" s="44"/>
      <c r="K129" s="44"/>
      <c r="L129" s="44"/>
    </row>
    <row r="130" spans="1:12" ht="13.5" x14ac:dyDescent="0.2">
      <c r="A130" s="12"/>
      <c r="B130" s="12"/>
      <c r="C130" s="12"/>
      <c r="D130" s="44"/>
      <c r="E130" s="44"/>
      <c r="F130" s="44"/>
      <c r="G130" s="60"/>
      <c r="H130" s="44"/>
      <c r="I130" s="44"/>
      <c r="J130" s="44"/>
      <c r="K130" s="44"/>
      <c r="L130" s="44"/>
    </row>
    <row r="131" spans="1:12" ht="13.5" x14ac:dyDescent="0.2">
      <c r="A131" s="12"/>
      <c r="B131" s="12"/>
      <c r="C131" s="12"/>
      <c r="D131" s="44"/>
      <c r="E131" s="44"/>
      <c r="F131" s="44"/>
      <c r="G131" s="60"/>
      <c r="H131" s="44"/>
      <c r="I131" s="44"/>
      <c r="J131" s="44"/>
      <c r="K131" s="44"/>
      <c r="L131" s="44"/>
    </row>
    <row r="132" spans="1:12" ht="13.5" x14ac:dyDescent="0.2">
      <c r="A132" s="12"/>
      <c r="B132" s="12"/>
      <c r="C132" s="12"/>
      <c r="D132" s="44"/>
      <c r="E132" s="44"/>
      <c r="F132" s="44"/>
      <c r="G132" s="60"/>
      <c r="H132" s="44"/>
      <c r="I132" s="44"/>
      <c r="J132" s="44"/>
      <c r="K132" s="44"/>
      <c r="L132" s="44"/>
    </row>
    <row r="133" spans="1:12" ht="13.5" x14ac:dyDescent="0.2">
      <c r="A133" s="12"/>
      <c r="B133" s="12"/>
      <c r="C133" s="12"/>
      <c r="D133" s="35"/>
      <c r="E133" s="35"/>
      <c r="F133" s="35"/>
      <c r="G133" s="35"/>
      <c r="H133" s="35"/>
      <c r="I133" s="35"/>
      <c r="J133" s="35"/>
      <c r="K133" s="35"/>
      <c r="L133" s="35"/>
    </row>
  </sheetData>
  <mergeCells count="5">
    <mergeCell ref="A1:K1"/>
    <mergeCell ref="B10:B12"/>
    <mergeCell ref="A10:A12"/>
    <mergeCell ref="A16:A18"/>
    <mergeCell ref="B16:B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4" sqref="A34:XFD34"/>
    </sheetView>
  </sheetViews>
  <sheetFormatPr defaultRowHeight="12.75" x14ac:dyDescent="0.2"/>
  <cols>
    <col min="1" max="1" width="35.85546875" bestFit="1" customWidth="1"/>
    <col min="2" max="2" width="24.85546875" bestFit="1" customWidth="1"/>
    <col min="3" max="3" width="4.85546875" customWidth="1"/>
    <col min="4" max="15" width="6" customWidth="1"/>
  </cols>
  <sheetData>
    <row r="1" spans="1:15" ht="17.25" x14ac:dyDescent="0.2">
      <c r="A1" s="123" t="s">
        <v>237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3" spans="1:15" ht="82.5" x14ac:dyDescent="0.2">
      <c r="A3" s="6" t="s">
        <v>1</v>
      </c>
      <c r="B3" s="6" t="s">
        <v>244</v>
      </c>
      <c r="C3" s="6" t="s">
        <v>758</v>
      </c>
      <c r="D3" s="6" t="s">
        <v>174</v>
      </c>
      <c r="E3" s="9" t="s">
        <v>124</v>
      </c>
      <c r="F3" s="9" t="s">
        <v>180</v>
      </c>
      <c r="G3" s="9" t="s">
        <v>57</v>
      </c>
      <c r="H3" s="6" t="s">
        <v>65</v>
      </c>
      <c r="I3" s="6" t="s">
        <v>79</v>
      </c>
      <c r="J3" s="9" t="s">
        <v>759</v>
      </c>
      <c r="K3" s="9" t="s">
        <v>728</v>
      </c>
      <c r="L3" s="6" t="s">
        <v>158</v>
      </c>
      <c r="M3" s="15" t="s">
        <v>727</v>
      </c>
      <c r="N3" s="9" t="s">
        <v>725</v>
      </c>
      <c r="O3" s="9" t="s">
        <v>762</v>
      </c>
    </row>
    <row r="4" spans="1:15" ht="13.5" x14ac:dyDescent="0.2">
      <c r="A4" s="11" t="s">
        <v>238</v>
      </c>
      <c r="B4" s="11" t="s">
        <v>245</v>
      </c>
      <c r="C4" s="11"/>
      <c r="D4" s="29" t="s">
        <v>252</v>
      </c>
      <c r="E4" s="29" t="s">
        <v>34</v>
      </c>
      <c r="F4" s="29" t="s">
        <v>266</v>
      </c>
      <c r="G4" s="29" t="s">
        <v>225</v>
      </c>
      <c r="H4" s="29" t="s">
        <v>277</v>
      </c>
      <c r="I4" s="29" t="s">
        <v>152</v>
      </c>
      <c r="J4" s="45">
        <f t="shared" ref="J4:J35" si="0">100-(F4+N4+H4+K4)</f>
        <v>24</v>
      </c>
      <c r="K4" s="29" t="s">
        <v>93</v>
      </c>
      <c r="L4" s="29" t="s">
        <v>314</v>
      </c>
      <c r="M4" s="29" t="s">
        <v>326</v>
      </c>
      <c r="N4" s="29" t="s">
        <v>31</v>
      </c>
      <c r="O4" s="29"/>
    </row>
    <row r="5" spans="1:15" ht="13.5" x14ac:dyDescent="0.2">
      <c r="A5" s="11" t="s">
        <v>238</v>
      </c>
      <c r="B5" s="18" t="s">
        <v>246</v>
      </c>
      <c r="C5" s="18"/>
      <c r="D5" s="29" t="s">
        <v>253</v>
      </c>
      <c r="E5" s="29" t="s">
        <v>28</v>
      </c>
      <c r="F5" s="29" t="s">
        <v>51</v>
      </c>
      <c r="G5" s="29" t="s">
        <v>273</v>
      </c>
      <c r="H5" s="29" t="s">
        <v>278</v>
      </c>
      <c r="I5" s="29" t="s">
        <v>75</v>
      </c>
      <c r="J5" s="45">
        <f t="shared" si="0"/>
        <v>22.699999999999989</v>
      </c>
      <c r="K5" s="29" t="s">
        <v>302</v>
      </c>
      <c r="L5" s="29" t="s">
        <v>315</v>
      </c>
      <c r="M5" s="29" t="s">
        <v>327</v>
      </c>
      <c r="N5" s="29" t="s">
        <v>28</v>
      </c>
      <c r="O5" s="42">
        <v>2.5</v>
      </c>
    </row>
    <row r="6" spans="1:15" ht="13.5" x14ac:dyDescent="0.2">
      <c r="A6" s="11" t="s">
        <v>238</v>
      </c>
      <c r="B6" s="18" t="s">
        <v>247</v>
      </c>
      <c r="C6" s="18"/>
      <c r="D6" s="29" t="s">
        <v>254</v>
      </c>
      <c r="E6" s="29" t="s">
        <v>28</v>
      </c>
      <c r="F6" s="29" t="s">
        <v>38</v>
      </c>
      <c r="G6" s="29" t="s">
        <v>274</v>
      </c>
      <c r="H6" s="29" t="s">
        <v>279</v>
      </c>
      <c r="I6" s="29" t="s">
        <v>288</v>
      </c>
      <c r="J6" s="45">
        <f t="shared" si="0"/>
        <v>18.200000000000003</v>
      </c>
      <c r="K6" s="29" t="s">
        <v>303</v>
      </c>
      <c r="L6" s="29" t="s">
        <v>316</v>
      </c>
      <c r="M6" s="29" t="s">
        <v>328</v>
      </c>
      <c r="N6" s="29" t="s">
        <v>34</v>
      </c>
      <c r="O6" s="42">
        <v>3</v>
      </c>
    </row>
    <row r="7" spans="1:15" ht="13.5" x14ac:dyDescent="0.2">
      <c r="A7" s="11" t="s">
        <v>238</v>
      </c>
      <c r="B7" s="16" t="s">
        <v>248</v>
      </c>
      <c r="C7" s="16"/>
      <c r="D7" s="29" t="s">
        <v>255</v>
      </c>
      <c r="E7" s="29" t="s">
        <v>264</v>
      </c>
      <c r="F7" s="29" t="s">
        <v>28</v>
      </c>
      <c r="G7" s="29" t="s">
        <v>275</v>
      </c>
      <c r="H7" s="29" t="s">
        <v>68</v>
      </c>
      <c r="I7" s="29" t="s">
        <v>289</v>
      </c>
      <c r="J7" s="45">
        <f t="shared" si="0"/>
        <v>22.799999999999997</v>
      </c>
      <c r="K7" s="29" t="s">
        <v>304</v>
      </c>
      <c r="L7" s="29" t="s">
        <v>317</v>
      </c>
      <c r="M7" s="29" t="s">
        <v>328</v>
      </c>
      <c r="N7" s="29" t="s">
        <v>305</v>
      </c>
      <c r="O7" s="29"/>
    </row>
    <row r="8" spans="1:15" ht="13.5" x14ac:dyDescent="0.2">
      <c r="A8" s="16" t="s">
        <v>726</v>
      </c>
      <c r="B8" s="11" t="s">
        <v>251</v>
      </c>
      <c r="C8" s="11"/>
      <c r="D8" s="29" t="s">
        <v>256</v>
      </c>
      <c r="E8" s="29" t="s">
        <v>34</v>
      </c>
      <c r="F8" s="29" t="s">
        <v>223</v>
      </c>
      <c r="G8" s="29" t="s">
        <v>137</v>
      </c>
      <c r="H8" s="29" t="s">
        <v>73</v>
      </c>
      <c r="I8" s="29" t="s">
        <v>148</v>
      </c>
      <c r="J8" s="45">
        <f t="shared" si="0"/>
        <v>9.2999999999999972</v>
      </c>
      <c r="K8" s="29" t="s">
        <v>305</v>
      </c>
      <c r="L8" s="29" t="s">
        <v>318</v>
      </c>
      <c r="M8" s="29" t="s">
        <v>329</v>
      </c>
      <c r="N8" s="29" t="s">
        <v>40</v>
      </c>
      <c r="O8" s="29"/>
    </row>
    <row r="9" spans="1:15" ht="13.5" x14ac:dyDescent="0.2">
      <c r="A9" s="11" t="s">
        <v>239</v>
      </c>
      <c r="B9" s="16" t="s">
        <v>249</v>
      </c>
      <c r="C9" s="16"/>
      <c r="D9" s="29" t="s">
        <v>257</v>
      </c>
      <c r="E9" s="29" t="s">
        <v>31</v>
      </c>
      <c r="F9" s="29" t="s">
        <v>267</v>
      </c>
      <c r="G9" s="29" t="s">
        <v>60</v>
      </c>
      <c r="H9" s="29" t="s">
        <v>190</v>
      </c>
      <c r="I9" s="29" t="s">
        <v>74</v>
      </c>
      <c r="J9" s="45">
        <f t="shared" si="0"/>
        <v>26.5</v>
      </c>
      <c r="K9" s="29" t="s">
        <v>306</v>
      </c>
      <c r="L9" s="29" t="s">
        <v>319</v>
      </c>
      <c r="M9" s="29" t="s">
        <v>326</v>
      </c>
      <c r="N9" s="29" t="s">
        <v>306</v>
      </c>
      <c r="O9" s="29"/>
    </row>
    <row r="10" spans="1:15" ht="13.5" x14ac:dyDescent="0.2">
      <c r="A10" s="16" t="s">
        <v>240</v>
      </c>
      <c r="B10" s="16" t="s">
        <v>249</v>
      </c>
      <c r="C10" s="16"/>
      <c r="D10" s="29" t="s">
        <v>258</v>
      </c>
      <c r="E10" s="29" t="s">
        <v>35</v>
      </c>
      <c r="F10" s="29" t="s">
        <v>268</v>
      </c>
      <c r="G10" s="29" t="s">
        <v>64</v>
      </c>
      <c r="H10" s="29" t="s">
        <v>280</v>
      </c>
      <c r="I10" s="29" t="s">
        <v>290</v>
      </c>
      <c r="J10" s="45">
        <f t="shared" si="0"/>
        <v>12.600000000000009</v>
      </c>
      <c r="K10" s="29" t="s">
        <v>307</v>
      </c>
      <c r="L10" s="29" t="s">
        <v>320</v>
      </c>
      <c r="M10" s="29" t="s">
        <v>329</v>
      </c>
      <c r="N10" s="29" t="s">
        <v>29</v>
      </c>
      <c r="O10" s="29"/>
    </row>
    <row r="11" spans="1:15" ht="13.5" x14ac:dyDescent="0.2">
      <c r="A11" s="11" t="s">
        <v>241</v>
      </c>
      <c r="B11" s="11" t="s">
        <v>245</v>
      </c>
      <c r="C11" s="11"/>
      <c r="D11" s="29" t="s">
        <v>259</v>
      </c>
      <c r="E11" s="29" t="s">
        <v>26</v>
      </c>
      <c r="F11" s="29" t="s">
        <v>184</v>
      </c>
      <c r="G11" s="29" t="s">
        <v>276</v>
      </c>
      <c r="H11" s="29" t="s">
        <v>281</v>
      </c>
      <c r="I11" s="29" t="s">
        <v>291</v>
      </c>
      <c r="J11" s="45">
        <f t="shared" si="0"/>
        <v>22.599999999999994</v>
      </c>
      <c r="K11" s="29" t="s">
        <v>304</v>
      </c>
      <c r="L11" s="29" t="s">
        <v>321</v>
      </c>
      <c r="M11" s="29" t="s">
        <v>330</v>
      </c>
      <c r="N11" s="29" t="s">
        <v>336</v>
      </c>
      <c r="O11" s="29">
        <v>1.8</v>
      </c>
    </row>
    <row r="12" spans="1:15" ht="13.5" x14ac:dyDescent="0.2">
      <c r="A12" s="11" t="s">
        <v>241</v>
      </c>
      <c r="B12" s="18" t="s">
        <v>251</v>
      </c>
      <c r="C12" s="18"/>
      <c r="D12" s="29" t="s">
        <v>260</v>
      </c>
      <c r="E12" s="29" t="s">
        <v>35</v>
      </c>
      <c r="F12" s="29" t="s">
        <v>128</v>
      </c>
      <c r="G12" s="29" t="s">
        <v>63</v>
      </c>
      <c r="H12" s="29" t="s">
        <v>282</v>
      </c>
      <c r="I12" s="29" t="s">
        <v>292</v>
      </c>
      <c r="J12" s="45">
        <f t="shared" si="0"/>
        <v>6.6000000000000085</v>
      </c>
      <c r="K12" s="29" t="s">
        <v>308</v>
      </c>
      <c r="L12" s="29" t="s">
        <v>322</v>
      </c>
      <c r="M12" s="29" t="s">
        <v>331</v>
      </c>
      <c r="N12" s="29" t="s">
        <v>269</v>
      </c>
      <c r="O12" s="29"/>
    </row>
    <row r="13" spans="1:15" ht="13.5" x14ac:dyDescent="0.2">
      <c r="A13" s="11" t="s">
        <v>241</v>
      </c>
      <c r="B13" s="11" t="s">
        <v>250</v>
      </c>
      <c r="C13" s="11"/>
      <c r="D13" s="29">
        <v>92.9</v>
      </c>
      <c r="E13" s="29" t="s">
        <v>35</v>
      </c>
      <c r="F13" s="29" t="s">
        <v>269</v>
      </c>
      <c r="G13" s="29" t="s">
        <v>64</v>
      </c>
      <c r="H13" s="29" t="s">
        <v>283</v>
      </c>
      <c r="I13" s="29" t="s">
        <v>293</v>
      </c>
      <c r="J13" s="45">
        <f t="shared" si="0"/>
        <v>11.400000000000006</v>
      </c>
      <c r="K13" s="29" t="s">
        <v>309</v>
      </c>
      <c r="L13" s="29" t="s">
        <v>323</v>
      </c>
      <c r="M13" s="29" t="s">
        <v>332</v>
      </c>
      <c r="N13" s="29" t="s">
        <v>34</v>
      </c>
      <c r="O13" s="29">
        <v>2.5</v>
      </c>
    </row>
    <row r="14" spans="1:15" ht="13.5" x14ac:dyDescent="0.2">
      <c r="A14" s="16" t="s">
        <v>729</v>
      </c>
      <c r="B14" s="11" t="s">
        <v>250</v>
      </c>
      <c r="C14" s="11"/>
      <c r="D14" s="29" t="s">
        <v>261</v>
      </c>
      <c r="E14" s="29" t="s">
        <v>265</v>
      </c>
      <c r="F14" s="29" t="s">
        <v>270</v>
      </c>
      <c r="G14" s="29" t="s">
        <v>63</v>
      </c>
      <c r="H14" s="29" t="s">
        <v>284</v>
      </c>
      <c r="I14" s="29" t="s">
        <v>294</v>
      </c>
      <c r="J14" s="45">
        <f t="shared" si="0"/>
        <v>11.000000000000014</v>
      </c>
      <c r="K14" s="29" t="s">
        <v>310</v>
      </c>
      <c r="L14" s="29" t="s">
        <v>316</v>
      </c>
      <c r="M14" s="29" t="s">
        <v>333</v>
      </c>
      <c r="N14" s="29" t="s">
        <v>42</v>
      </c>
      <c r="O14" s="29">
        <v>2.5</v>
      </c>
    </row>
    <row r="15" spans="1:15" ht="13.5" x14ac:dyDescent="0.2">
      <c r="A15" s="11" t="s">
        <v>242</v>
      </c>
      <c r="B15" s="11" t="s">
        <v>251</v>
      </c>
      <c r="C15" s="11"/>
      <c r="D15" s="29" t="s">
        <v>262</v>
      </c>
      <c r="E15" s="29" t="s">
        <v>31</v>
      </c>
      <c r="F15" s="29" t="s">
        <v>271</v>
      </c>
      <c r="G15" s="29" t="s">
        <v>62</v>
      </c>
      <c r="H15" s="29" t="s">
        <v>285</v>
      </c>
      <c r="I15" s="29">
        <v>39.5</v>
      </c>
      <c r="J15" s="45">
        <f t="shared" si="0"/>
        <v>18.600000000000009</v>
      </c>
      <c r="K15" s="29" t="s">
        <v>311</v>
      </c>
      <c r="L15" s="29" t="s">
        <v>321</v>
      </c>
      <c r="M15" s="29" t="s">
        <v>334</v>
      </c>
      <c r="N15" s="29" t="s">
        <v>35</v>
      </c>
      <c r="O15" s="29"/>
    </row>
    <row r="16" spans="1:15" ht="13.5" x14ac:dyDescent="0.2">
      <c r="A16" s="11" t="s">
        <v>242</v>
      </c>
      <c r="B16" s="11" t="s">
        <v>250</v>
      </c>
      <c r="C16" s="11"/>
      <c r="D16" s="29" t="s">
        <v>263</v>
      </c>
      <c r="E16" s="29" t="s">
        <v>31</v>
      </c>
      <c r="F16" s="29" t="s">
        <v>272</v>
      </c>
      <c r="G16" s="29" t="s">
        <v>64</v>
      </c>
      <c r="H16" s="29" t="s">
        <v>286</v>
      </c>
      <c r="I16" s="29" t="s">
        <v>74</v>
      </c>
      <c r="J16" s="45">
        <f t="shared" si="0"/>
        <v>16.599999999999994</v>
      </c>
      <c r="K16" s="29" t="s">
        <v>312</v>
      </c>
      <c r="L16" s="29" t="s">
        <v>324</v>
      </c>
      <c r="M16" s="29" t="s">
        <v>334</v>
      </c>
      <c r="N16" s="29" t="s">
        <v>34</v>
      </c>
      <c r="O16" s="29">
        <v>2.5</v>
      </c>
    </row>
    <row r="17" spans="1:15" ht="13.5" x14ac:dyDescent="0.2">
      <c r="A17" s="28" t="s">
        <v>243</v>
      </c>
      <c r="B17" s="11" t="s">
        <v>245</v>
      </c>
      <c r="C17" s="11"/>
      <c r="D17" s="29" t="s">
        <v>257</v>
      </c>
      <c r="E17" s="29" t="s">
        <v>26</v>
      </c>
      <c r="F17" s="29" t="s">
        <v>182</v>
      </c>
      <c r="G17" s="29" t="s">
        <v>225</v>
      </c>
      <c r="H17" s="29" t="s">
        <v>287</v>
      </c>
      <c r="I17" s="29" t="s">
        <v>155</v>
      </c>
      <c r="J17" s="45">
        <f t="shared" si="0"/>
        <v>24.5</v>
      </c>
      <c r="K17" s="29" t="s">
        <v>313</v>
      </c>
      <c r="L17" s="29" t="s">
        <v>325</v>
      </c>
      <c r="M17" s="29" t="s">
        <v>327</v>
      </c>
      <c r="N17" s="29" t="s">
        <v>337</v>
      </c>
      <c r="O17" s="29"/>
    </row>
    <row r="18" spans="1:15" ht="13.5" x14ac:dyDescent="0.2">
      <c r="A18" s="2" t="s">
        <v>338</v>
      </c>
      <c r="B18" s="27" t="s">
        <v>750</v>
      </c>
      <c r="C18" s="27"/>
      <c r="D18" s="29" t="s">
        <v>347</v>
      </c>
      <c r="E18" s="29" t="s">
        <v>29</v>
      </c>
      <c r="F18" s="29" t="s">
        <v>357</v>
      </c>
      <c r="G18" s="29" t="s">
        <v>63</v>
      </c>
      <c r="H18" s="29" t="s">
        <v>366</v>
      </c>
      <c r="I18" s="29" t="s">
        <v>372</v>
      </c>
      <c r="J18" s="45">
        <f t="shared" si="0"/>
        <v>17.5</v>
      </c>
      <c r="K18" s="29" t="s">
        <v>381</v>
      </c>
      <c r="L18" s="29" t="s">
        <v>389</v>
      </c>
      <c r="M18" s="29" t="s">
        <v>398</v>
      </c>
      <c r="N18" s="29" t="s">
        <v>402</v>
      </c>
      <c r="O18" s="42">
        <v>2</v>
      </c>
    </row>
    <row r="19" spans="1:15" ht="13.5" x14ac:dyDescent="0.2">
      <c r="A19" s="5" t="s">
        <v>339</v>
      </c>
      <c r="B19" s="17" t="s">
        <v>246</v>
      </c>
      <c r="C19" s="17"/>
      <c r="D19" s="29" t="s">
        <v>348</v>
      </c>
      <c r="E19" s="29" t="s">
        <v>31</v>
      </c>
      <c r="F19" s="29" t="s">
        <v>131</v>
      </c>
      <c r="G19" s="29" t="s">
        <v>58</v>
      </c>
      <c r="H19" s="29" t="s">
        <v>367</v>
      </c>
      <c r="I19" s="29" t="s">
        <v>145</v>
      </c>
      <c r="J19" s="45">
        <f t="shared" si="0"/>
        <v>19.799999999999997</v>
      </c>
      <c r="K19" s="29" t="s">
        <v>382</v>
      </c>
      <c r="L19" s="29" t="s">
        <v>390</v>
      </c>
      <c r="M19" s="29" t="s">
        <v>334</v>
      </c>
      <c r="N19" s="29" t="s">
        <v>30</v>
      </c>
      <c r="O19" s="29">
        <v>2.5</v>
      </c>
    </row>
    <row r="20" spans="1:15" ht="13.5" x14ac:dyDescent="0.2">
      <c r="A20" s="5" t="s">
        <v>340</v>
      </c>
      <c r="B20" s="2" t="s">
        <v>249</v>
      </c>
      <c r="C20" s="2"/>
      <c r="D20" s="29" t="s">
        <v>349</v>
      </c>
      <c r="E20" s="29" t="s">
        <v>42</v>
      </c>
      <c r="F20" s="29" t="s">
        <v>358</v>
      </c>
      <c r="G20" s="29" t="s">
        <v>139</v>
      </c>
      <c r="H20" s="29" t="s">
        <v>368</v>
      </c>
      <c r="I20" s="29" t="s">
        <v>143</v>
      </c>
      <c r="J20" s="45">
        <f t="shared" si="0"/>
        <v>31.600000000000009</v>
      </c>
      <c r="K20" s="29" t="s">
        <v>383</v>
      </c>
      <c r="L20" s="29" t="s">
        <v>391</v>
      </c>
      <c r="M20" s="29" t="s">
        <v>399</v>
      </c>
      <c r="N20" s="29" t="s">
        <v>386</v>
      </c>
      <c r="O20" s="29">
        <v>1.6</v>
      </c>
    </row>
    <row r="21" spans="1:15" ht="13.5" x14ac:dyDescent="0.2">
      <c r="A21" s="5" t="s">
        <v>340</v>
      </c>
      <c r="B21" s="2" t="s">
        <v>343</v>
      </c>
      <c r="C21" s="2"/>
      <c r="D21" s="29" t="s">
        <v>349</v>
      </c>
      <c r="E21" s="29" t="s">
        <v>35</v>
      </c>
      <c r="F21" s="29" t="s">
        <v>359</v>
      </c>
      <c r="G21" s="29" t="s">
        <v>364</v>
      </c>
      <c r="H21" s="29" t="s">
        <v>281</v>
      </c>
      <c r="I21" s="29" t="s">
        <v>373</v>
      </c>
      <c r="J21" s="45">
        <f t="shared" si="0"/>
        <v>26.599999999999994</v>
      </c>
      <c r="K21" s="29" t="s">
        <v>384</v>
      </c>
      <c r="L21" s="29" t="s">
        <v>392</v>
      </c>
      <c r="M21" s="29" t="s">
        <v>399</v>
      </c>
      <c r="N21" s="29" t="s">
        <v>387</v>
      </c>
      <c r="O21" s="29">
        <v>2.2000000000000002</v>
      </c>
    </row>
    <row r="22" spans="1:15" ht="13.5" x14ac:dyDescent="0.2">
      <c r="A22" s="5" t="s">
        <v>340</v>
      </c>
      <c r="B22" s="1" t="s">
        <v>250</v>
      </c>
      <c r="C22" s="1"/>
      <c r="D22" s="29" t="s">
        <v>350</v>
      </c>
      <c r="E22" s="29" t="s">
        <v>29</v>
      </c>
      <c r="F22" s="29" t="s">
        <v>271</v>
      </c>
      <c r="G22" s="29" t="s">
        <v>364</v>
      </c>
      <c r="H22" s="29" t="s">
        <v>369</v>
      </c>
      <c r="I22" s="29" t="s">
        <v>226</v>
      </c>
      <c r="J22" s="45">
        <f t="shared" si="0"/>
        <v>15.899999999999991</v>
      </c>
      <c r="K22" s="29" t="s">
        <v>303</v>
      </c>
      <c r="L22" s="29" t="s">
        <v>393</v>
      </c>
      <c r="M22" s="29" t="s">
        <v>400</v>
      </c>
      <c r="N22" s="29" t="s">
        <v>40</v>
      </c>
      <c r="O22" s="29">
        <v>2.5</v>
      </c>
    </row>
    <row r="23" spans="1:15" ht="13.5" x14ac:dyDescent="0.2">
      <c r="A23" s="5" t="s">
        <v>340</v>
      </c>
      <c r="B23" s="2" t="s">
        <v>344</v>
      </c>
      <c r="C23" s="2"/>
      <c r="D23" s="29" t="s">
        <v>351</v>
      </c>
      <c r="E23" s="29" t="s">
        <v>356</v>
      </c>
      <c r="F23" s="29" t="s">
        <v>360</v>
      </c>
      <c r="G23" s="29" t="s">
        <v>273</v>
      </c>
      <c r="H23" s="29" t="s">
        <v>370</v>
      </c>
      <c r="I23" s="29" t="s">
        <v>374</v>
      </c>
      <c r="J23" s="45">
        <f t="shared" si="0"/>
        <v>19.799999999999997</v>
      </c>
      <c r="K23" s="29" t="s">
        <v>385</v>
      </c>
      <c r="L23" s="29" t="s">
        <v>394</v>
      </c>
      <c r="M23" s="29" t="s">
        <v>399</v>
      </c>
      <c r="N23" s="29" t="s">
        <v>304</v>
      </c>
      <c r="O23" s="29">
        <v>3.5</v>
      </c>
    </row>
    <row r="24" spans="1:15" ht="13.5" x14ac:dyDescent="0.2">
      <c r="A24" s="2" t="s">
        <v>341</v>
      </c>
      <c r="B24" s="2" t="s">
        <v>345</v>
      </c>
      <c r="C24" s="2"/>
      <c r="D24" s="29" t="s">
        <v>352</v>
      </c>
      <c r="E24" s="29" t="s">
        <v>126</v>
      </c>
      <c r="F24" s="29" t="s">
        <v>361</v>
      </c>
      <c r="G24" s="29" t="s">
        <v>64</v>
      </c>
      <c r="H24" s="29" t="s">
        <v>371</v>
      </c>
      <c r="I24" s="29" t="s">
        <v>375</v>
      </c>
      <c r="J24" s="45">
        <f t="shared" si="0"/>
        <v>27.099999999999994</v>
      </c>
      <c r="K24" s="29" t="s">
        <v>386</v>
      </c>
      <c r="L24" s="29" t="s">
        <v>395</v>
      </c>
      <c r="M24" s="29" t="s">
        <v>401</v>
      </c>
      <c r="N24" s="29" t="s">
        <v>37</v>
      </c>
      <c r="O24" s="42">
        <v>2</v>
      </c>
    </row>
    <row r="25" spans="1:15" ht="13.5" x14ac:dyDescent="0.2">
      <c r="A25" s="4" t="s">
        <v>342</v>
      </c>
      <c r="B25" s="2" t="s">
        <v>249</v>
      </c>
      <c r="C25" s="2"/>
      <c r="D25" s="29" t="s">
        <v>353</v>
      </c>
      <c r="E25" s="29" t="s">
        <v>33</v>
      </c>
      <c r="F25" s="29" t="s">
        <v>362</v>
      </c>
      <c r="G25" s="29" t="s">
        <v>365</v>
      </c>
      <c r="H25" s="29" t="s">
        <v>141</v>
      </c>
      <c r="I25" s="29" t="s">
        <v>376</v>
      </c>
      <c r="J25" s="45">
        <f t="shared" si="0"/>
        <v>26.400000000000006</v>
      </c>
      <c r="K25" s="29" t="s">
        <v>387</v>
      </c>
      <c r="L25" s="29" t="s">
        <v>396</v>
      </c>
      <c r="M25" s="29" t="s">
        <v>327</v>
      </c>
      <c r="N25" s="29" t="s">
        <v>378</v>
      </c>
      <c r="O25" s="29"/>
    </row>
    <row r="26" spans="1:15" ht="13.5" x14ac:dyDescent="0.2">
      <c r="A26" s="27" t="s">
        <v>682</v>
      </c>
      <c r="B26" s="2" t="s">
        <v>345</v>
      </c>
      <c r="C26" s="2"/>
      <c r="D26" s="29" t="s">
        <v>354</v>
      </c>
      <c r="E26" s="29" t="s">
        <v>33</v>
      </c>
      <c r="F26" s="29" t="s">
        <v>184</v>
      </c>
      <c r="G26" s="29" t="s">
        <v>139</v>
      </c>
      <c r="H26" s="29" t="s">
        <v>72</v>
      </c>
      <c r="I26" s="29" t="s">
        <v>234</v>
      </c>
      <c r="J26" s="45">
        <f t="shared" si="0"/>
        <v>19.299999999999997</v>
      </c>
      <c r="K26" s="29" t="s">
        <v>388</v>
      </c>
      <c r="L26" s="29" t="s">
        <v>394</v>
      </c>
      <c r="M26" s="29" t="s">
        <v>333</v>
      </c>
      <c r="N26" s="29" t="s">
        <v>403</v>
      </c>
      <c r="O26" s="29">
        <v>2.2000000000000002</v>
      </c>
    </row>
    <row r="27" spans="1:15" ht="13.5" x14ac:dyDescent="0.2">
      <c r="A27" s="27" t="s">
        <v>682</v>
      </c>
      <c r="B27" s="2" t="s">
        <v>346</v>
      </c>
      <c r="C27" s="2"/>
      <c r="D27" s="29" t="s">
        <v>355</v>
      </c>
      <c r="E27" s="29" t="s">
        <v>356</v>
      </c>
      <c r="F27" s="29" t="s">
        <v>363</v>
      </c>
      <c r="G27" s="29" t="s">
        <v>365</v>
      </c>
      <c r="H27" s="29" t="s">
        <v>149</v>
      </c>
      <c r="I27" s="29" t="s">
        <v>377</v>
      </c>
      <c r="J27" s="45">
        <f t="shared" si="0"/>
        <v>19.400000000000006</v>
      </c>
      <c r="K27" s="29" t="s">
        <v>92</v>
      </c>
      <c r="L27" s="29" t="s">
        <v>397</v>
      </c>
      <c r="M27" s="29" t="s">
        <v>333</v>
      </c>
      <c r="N27" s="29" t="s">
        <v>37</v>
      </c>
      <c r="O27" s="42">
        <v>5</v>
      </c>
    </row>
    <row r="28" spans="1:15" ht="27" x14ac:dyDescent="0.2">
      <c r="A28" s="30" t="s">
        <v>738</v>
      </c>
      <c r="B28" s="31" t="s">
        <v>249</v>
      </c>
      <c r="C28" s="31"/>
      <c r="D28" s="33" t="s">
        <v>404</v>
      </c>
      <c r="E28" s="33" t="s">
        <v>26</v>
      </c>
      <c r="F28" s="33" t="s">
        <v>358</v>
      </c>
      <c r="G28" s="33" t="s">
        <v>412</v>
      </c>
      <c r="H28" s="33" t="s">
        <v>82</v>
      </c>
      <c r="I28" s="33" t="s">
        <v>417</v>
      </c>
      <c r="J28" s="45">
        <f t="shared" si="0"/>
        <v>30.599999999999994</v>
      </c>
      <c r="K28" s="33" t="s">
        <v>304</v>
      </c>
      <c r="L28" s="33" t="s">
        <v>422</v>
      </c>
      <c r="M28" s="33" t="s">
        <v>333</v>
      </c>
      <c r="N28" s="33" t="s">
        <v>430</v>
      </c>
      <c r="O28" s="33"/>
    </row>
    <row r="29" spans="1:15" ht="13.5" x14ac:dyDescent="0.2">
      <c r="A29" s="27" t="s">
        <v>549</v>
      </c>
      <c r="B29" s="28" t="s">
        <v>345</v>
      </c>
      <c r="C29" s="28"/>
      <c r="D29" s="8" t="s">
        <v>405</v>
      </c>
      <c r="E29" s="8" t="s">
        <v>27</v>
      </c>
      <c r="F29" s="8" t="s">
        <v>410</v>
      </c>
      <c r="G29" s="8" t="s">
        <v>62</v>
      </c>
      <c r="H29" s="8" t="s">
        <v>414</v>
      </c>
      <c r="I29" s="8" t="s">
        <v>418</v>
      </c>
      <c r="J29" s="45">
        <f t="shared" si="0"/>
        <v>24.399999999999991</v>
      </c>
      <c r="K29" s="8" t="s">
        <v>305</v>
      </c>
      <c r="L29" s="8" t="s">
        <v>423</v>
      </c>
      <c r="M29" s="8" t="s">
        <v>428</v>
      </c>
      <c r="N29" s="8" t="s">
        <v>40</v>
      </c>
      <c r="O29" s="8"/>
    </row>
    <row r="30" spans="1:15" ht="13.5" x14ac:dyDescent="0.2">
      <c r="A30" s="30" t="s">
        <v>549</v>
      </c>
      <c r="B30" s="32" t="s">
        <v>516</v>
      </c>
      <c r="C30" s="32"/>
      <c r="D30" s="34" t="s">
        <v>406</v>
      </c>
      <c r="E30" s="34" t="s">
        <v>34</v>
      </c>
      <c r="F30" s="34" t="s">
        <v>31</v>
      </c>
      <c r="G30" s="34" t="s">
        <v>225</v>
      </c>
      <c r="H30" s="34" t="s">
        <v>415</v>
      </c>
      <c r="I30" s="34" t="s">
        <v>24</v>
      </c>
      <c r="J30" s="45">
        <f t="shared" si="0"/>
        <v>29</v>
      </c>
      <c r="K30" s="34" t="s">
        <v>302</v>
      </c>
      <c r="L30" s="34" t="s">
        <v>424</v>
      </c>
      <c r="M30" s="34" t="s">
        <v>398</v>
      </c>
      <c r="N30" s="34" t="s">
        <v>126</v>
      </c>
      <c r="O30" s="34"/>
    </row>
    <row r="31" spans="1:15" ht="13.5" x14ac:dyDescent="0.2">
      <c r="A31" s="27" t="s">
        <v>549</v>
      </c>
      <c r="B31" s="28" t="s">
        <v>550</v>
      </c>
      <c r="C31" s="28"/>
      <c r="D31" s="8" t="s">
        <v>407</v>
      </c>
      <c r="E31" s="8" t="s">
        <v>31</v>
      </c>
      <c r="F31" s="8" t="s">
        <v>411</v>
      </c>
      <c r="G31" s="8" t="s">
        <v>273</v>
      </c>
      <c r="H31" s="8" t="s">
        <v>416</v>
      </c>
      <c r="I31" s="8" t="s">
        <v>145</v>
      </c>
      <c r="J31" s="45">
        <f t="shared" si="0"/>
        <v>24.299999999999997</v>
      </c>
      <c r="K31" s="8" t="s">
        <v>91</v>
      </c>
      <c r="L31" s="8" t="s">
        <v>425</v>
      </c>
      <c r="M31" s="8" t="s">
        <v>327</v>
      </c>
      <c r="N31" s="8" t="s">
        <v>431</v>
      </c>
      <c r="O31" s="8"/>
    </row>
    <row r="32" spans="1:15" ht="13.5" x14ac:dyDescent="0.2">
      <c r="A32" s="27" t="s">
        <v>581</v>
      </c>
      <c r="B32" s="32" t="s">
        <v>516</v>
      </c>
      <c r="C32" s="32"/>
      <c r="D32" s="34" t="s">
        <v>408</v>
      </c>
      <c r="E32" s="34" t="s">
        <v>35</v>
      </c>
      <c r="F32" s="34" t="s">
        <v>380</v>
      </c>
      <c r="G32" s="34" t="s">
        <v>58</v>
      </c>
      <c r="H32" s="34" t="s">
        <v>278</v>
      </c>
      <c r="I32" s="34" t="s">
        <v>419</v>
      </c>
      <c r="J32" s="45">
        <f t="shared" si="0"/>
        <v>20.700000000000003</v>
      </c>
      <c r="K32" s="34" t="s">
        <v>421</v>
      </c>
      <c r="L32" s="34" t="s">
        <v>426</v>
      </c>
      <c r="M32" s="34" t="s">
        <v>429</v>
      </c>
      <c r="N32" s="34" t="s">
        <v>28</v>
      </c>
      <c r="O32" s="34"/>
    </row>
    <row r="33" spans="1:15" ht="13.5" x14ac:dyDescent="0.2">
      <c r="A33" s="27" t="s">
        <v>581</v>
      </c>
      <c r="B33" s="28" t="s">
        <v>550</v>
      </c>
      <c r="C33" s="28"/>
      <c r="D33" s="29" t="s">
        <v>409</v>
      </c>
      <c r="E33" s="29" t="s">
        <v>35</v>
      </c>
      <c r="F33" s="29" t="s">
        <v>270</v>
      </c>
      <c r="G33" s="29" t="s">
        <v>138</v>
      </c>
      <c r="H33" s="29" t="s">
        <v>68</v>
      </c>
      <c r="I33" s="29" t="s">
        <v>372</v>
      </c>
      <c r="J33" s="45">
        <f t="shared" si="0"/>
        <v>15.600000000000009</v>
      </c>
      <c r="K33" s="29">
        <v>3.6</v>
      </c>
      <c r="L33" s="29" t="s">
        <v>427</v>
      </c>
      <c r="M33" s="29" t="s">
        <v>330</v>
      </c>
      <c r="N33" s="29" t="s">
        <v>31</v>
      </c>
      <c r="O33" s="29"/>
    </row>
    <row r="34" spans="1:15" ht="13.5" x14ac:dyDescent="0.2">
      <c r="A34" s="27" t="s">
        <v>739</v>
      </c>
      <c r="B34" s="28" t="s">
        <v>437</v>
      </c>
      <c r="C34" s="28"/>
      <c r="D34" s="29" t="s">
        <v>260</v>
      </c>
      <c r="E34" s="29" t="s">
        <v>27</v>
      </c>
      <c r="F34" s="29" t="s">
        <v>45</v>
      </c>
      <c r="G34" s="29" t="s">
        <v>413</v>
      </c>
      <c r="H34" s="29" t="s">
        <v>71</v>
      </c>
      <c r="I34" s="29" t="s">
        <v>80</v>
      </c>
      <c r="J34" s="45">
        <f t="shared" si="0"/>
        <v>23.799999999999997</v>
      </c>
      <c r="K34" s="29" t="s">
        <v>304</v>
      </c>
      <c r="L34" s="29" t="s">
        <v>322</v>
      </c>
      <c r="M34" s="29" t="s">
        <v>334</v>
      </c>
      <c r="N34" s="29" t="s">
        <v>27</v>
      </c>
      <c r="O34" s="29"/>
    </row>
    <row r="35" spans="1:15" ht="13.5" x14ac:dyDescent="0.2">
      <c r="A35" s="27" t="s">
        <v>739</v>
      </c>
      <c r="B35" s="2" t="s">
        <v>435</v>
      </c>
      <c r="C35" s="2"/>
      <c r="D35" s="8" t="s">
        <v>439</v>
      </c>
      <c r="E35" s="8" t="s">
        <v>28</v>
      </c>
      <c r="F35" s="8" t="s">
        <v>446</v>
      </c>
      <c r="G35" s="8" t="s">
        <v>449</v>
      </c>
      <c r="H35" s="8" t="s">
        <v>282</v>
      </c>
      <c r="I35" s="8" t="s">
        <v>456</v>
      </c>
      <c r="J35" s="45">
        <f t="shared" si="0"/>
        <v>9.2000000000000028</v>
      </c>
      <c r="K35" s="8" t="s">
        <v>459</v>
      </c>
      <c r="L35" s="8" t="s">
        <v>390</v>
      </c>
      <c r="M35" s="8" t="s">
        <v>334</v>
      </c>
      <c r="N35" s="8" t="s">
        <v>30</v>
      </c>
      <c r="O35" s="8"/>
    </row>
    <row r="36" spans="1:15" ht="13.5" x14ac:dyDescent="0.2">
      <c r="A36" s="27" t="s">
        <v>583</v>
      </c>
      <c r="B36" s="2" t="s">
        <v>436</v>
      </c>
      <c r="C36" s="2"/>
      <c r="D36" s="8" t="s">
        <v>440</v>
      </c>
      <c r="E36" s="8" t="s">
        <v>42</v>
      </c>
      <c r="F36" s="8" t="s">
        <v>447</v>
      </c>
      <c r="G36" s="8" t="s">
        <v>63</v>
      </c>
      <c r="H36" s="8" t="s">
        <v>450</v>
      </c>
      <c r="I36" s="8" t="s">
        <v>232</v>
      </c>
      <c r="J36" s="45">
        <f t="shared" ref="J36:J53" si="1">100-(F36+N36+H36+K36)</f>
        <v>21.399999999999991</v>
      </c>
      <c r="K36" s="8" t="s">
        <v>313</v>
      </c>
      <c r="L36" s="8" t="s">
        <v>461</v>
      </c>
      <c r="M36" s="8" t="s">
        <v>465</v>
      </c>
      <c r="N36" s="8" t="s">
        <v>297</v>
      </c>
      <c r="O36" s="8"/>
    </row>
    <row r="37" spans="1:15" ht="13.5" x14ac:dyDescent="0.2">
      <c r="A37" s="2" t="s">
        <v>432</v>
      </c>
      <c r="B37" s="2" t="s">
        <v>437</v>
      </c>
      <c r="C37" s="2"/>
      <c r="D37" s="8" t="s">
        <v>441</v>
      </c>
      <c r="E37" s="8" t="s">
        <v>31</v>
      </c>
      <c r="F37" s="8" t="s">
        <v>448</v>
      </c>
      <c r="G37" s="8" t="s">
        <v>139</v>
      </c>
      <c r="H37" s="8" t="s">
        <v>451</v>
      </c>
      <c r="I37" s="8" t="s">
        <v>74</v>
      </c>
      <c r="J37" s="45">
        <f t="shared" si="1"/>
        <v>17</v>
      </c>
      <c r="K37" s="8" t="s">
        <v>421</v>
      </c>
      <c r="L37" s="8" t="s">
        <v>462</v>
      </c>
      <c r="M37" s="8" t="s">
        <v>334</v>
      </c>
      <c r="N37" s="8" t="s">
        <v>28</v>
      </c>
      <c r="O37" s="8"/>
    </row>
    <row r="38" spans="1:15" ht="13.5" x14ac:dyDescent="0.2">
      <c r="A38" s="2" t="s">
        <v>432</v>
      </c>
      <c r="B38" s="2" t="s">
        <v>436</v>
      </c>
      <c r="C38" s="2"/>
      <c r="D38" s="8" t="s">
        <v>442</v>
      </c>
      <c r="E38" s="8" t="s">
        <v>28</v>
      </c>
      <c r="F38" s="8" t="s">
        <v>299</v>
      </c>
      <c r="G38" s="8" t="s">
        <v>364</v>
      </c>
      <c r="H38" s="8" t="s">
        <v>452</v>
      </c>
      <c r="I38" s="8" t="s">
        <v>456</v>
      </c>
      <c r="J38" s="45">
        <f t="shared" si="1"/>
        <v>18.200000000000003</v>
      </c>
      <c r="K38" s="8" t="s">
        <v>382</v>
      </c>
      <c r="L38" s="8" t="s">
        <v>427</v>
      </c>
      <c r="M38" s="8" t="s">
        <v>398</v>
      </c>
      <c r="N38" s="8">
        <v>5.2</v>
      </c>
      <c r="O38" s="8"/>
    </row>
    <row r="39" spans="1:15" ht="13.5" x14ac:dyDescent="0.2">
      <c r="A39" s="2" t="s">
        <v>432</v>
      </c>
      <c r="B39" s="2" t="s">
        <v>435</v>
      </c>
      <c r="C39" s="2"/>
      <c r="D39" s="8" t="s">
        <v>443</v>
      </c>
      <c r="E39" s="8" t="s">
        <v>36</v>
      </c>
      <c r="F39" s="8" t="s">
        <v>446</v>
      </c>
      <c r="G39" s="8" t="s">
        <v>364</v>
      </c>
      <c r="H39" s="8" t="s">
        <v>453</v>
      </c>
      <c r="I39" s="8" t="s">
        <v>292</v>
      </c>
      <c r="J39" s="45">
        <f t="shared" si="1"/>
        <v>17.099999999999994</v>
      </c>
      <c r="K39" s="8" t="s">
        <v>387</v>
      </c>
      <c r="L39" s="8" t="s">
        <v>427</v>
      </c>
      <c r="M39" s="8" t="s">
        <v>333</v>
      </c>
      <c r="N39" s="8" t="s">
        <v>28</v>
      </c>
      <c r="O39" s="8"/>
    </row>
    <row r="40" spans="1:15" ht="13.5" x14ac:dyDescent="0.2">
      <c r="A40" s="2" t="s">
        <v>432</v>
      </c>
      <c r="B40" s="2" t="s">
        <v>438</v>
      </c>
      <c r="C40" s="2"/>
      <c r="D40" s="8" t="s">
        <v>444</v>
      </c>
      <c r="E40" s="8" t="s">
        <v>265</v>
      </c>
      <c r="F40" s="8" t="s">
        <v>29</v>
      </c>
      <c r="G40" s="8" t="s">
        <v>138</v>
      </c>
      <c r="H40" s="8" t="s">
        <v>454</v>
      </c>
      <c r="I40" s="8" t="s">
        <v>294</v>
      </c>
      <c r="J40" s="45">
        <f t="shared" si="1"/>
        <v>15.699999999999989</v>
      </c>
      <c r="K40" s="8" t="s">
        <v>460</v>
      </c>
      <c r="L40" s="8" t="s">
        <v>463</v>
      </c>
      <c r="M40" s="8" t="s">
        <v>328</v>
      </c>
      <c r="N40" s="8" t="s">
        <v>28</v>
      </c>
      <c r="O40" s="8"/>
    </row>
    <row r="41" spans="1:15" ht="13.5" x14ac:dyDescent="0.2">
      <c r="A41" s="2" t="s">
        <v>433</v>
      </c>
      <c r="B41" s="2" t="s">
        <v>436</v>
      </c>
      <c r="C41" s="2"/>
      <c r="D41" s="8" t="s">
        <v>445</v>
      </c>
      <c r="E41" s="8" t="s">
        <v>34</v>
      </c>
      <c r="F41" s="29" t="s">
        <v>135</v>
      </c>
      <c r="G41" s="8" t="s">
        <v>365</v>
      </c>
      <c r="H41" s="8" t="s">
        <v>279</v>
      </c>
      <c r="I41" s="8" t="s">
        <v>151</v>
      </c>
      <c r="J41" s="45">
        <f t="shared" si="1"/>
        <v>14.700000000000003</v>
      </c>
      <c r="K41" s="8" t="s">
        <v>356</v>
      </c>
      <c r="L41" s="8" t="s">
        <v>464</v>
      </c>
      <c r="M41" s="8" t="s">
        <v>398</v>
      </c>
      <c r="N41" s="8" t="s">
        <v>387</v>
      </c>
      <c r="O41" s="8"/>
    </row>
    <row r="42" spans="1:15" ht="13.5" x14ac:dyDescent="0.2">
      <c r="A42" s="4" t="s">
        <v>434</v>
      </c>
      <c r="B42" s="1" t="s">
        <v>245</v>
      </c>
      <c r="C42" s="1"/>
      <c r="D42" s="8" t="s">
        <v>261</v>
      </c>
      <c r="E42" s="8" t="s">
        <v>28</v>
      </c>
      <c r="F42" s="8" t="s">
        <v>136</v>
      </c>
      <c r="G42" s="8" t="s">
        <v>138</v>
      </c>
      <c r="H42" s="8" t="s">
        <v>455</v>
      </c>
      <c r="I42" s="8" t="s">
        <v>75</v>
      </c>
      <c r="J42" s="45">
        <f t="shared" si="1"/>
        <v>18</v>
      </c>
      <c r="K42" s="8" t="s">
        <v>302</v>
      </c>
      <c r="L42" s="8" t="s">
        <v>315</v>
      </c>
      <c r="M42" s="8" t="s">
        <v>331</v>
      </c>
      <c r="N42" s="8" t="s">
        <v>28</v>
      </c>
      <c r="O42" s="8"/>
    </row>
    <row r="43" spans="1:15" ht="13.5" x14ac:dyDescent="0.2">
      <c r="A43" s="2" t="s">
        <v>434</v>
      </c>
      <c r="B43" s="1" t="s">
        <v>251</v>
      </c>
      <c r="C43" s="1"/>
      <c r="D43" s="8" t="s">
        <v>442</v>
      </c>
      <c r="E43" s="8" t="s">
        <v>35</v>
      </c>
      <c r="F43" s="8" t="s">
        <v>379</v>
      </c>
      <c r="G43" s="8" t="s">
        <v>137</v>
      </c>
      <c r="H43" s="8" t="s">
        <v>483</v>
      </c>
      <c r="I43" s="8" t="s">
        <v>89</v>
      </c>
      <c r="J43" s="45">
        <f t="shared" si="1"/>
        <v>17.099999999999994</v>
      </c>
      <c r="K43" s="8" t="s">
        <v>460</v>
      </c>
      <c r="L43" s="8" t="s">
        <v>496</v>
      </c>
      <c r="M43" s="8" t="s">
        <v>331</v>
      </c>
      <c r="N43" s="8" t="s">
        <v>29</v>
      </c>
      <c r="O43" s="25">
        <v>2</v>
      </c>
    </row>
    <row r="44" spans="1:15" ht="13.5" x14ac:dyDescent="0.2">
      <c r="A44" s="2" t="s">
        <v>434</v>
      </c>
      <c r="B44" s="1" t="s">
        <v>250</v>
      </c>
      <c r="C44" s="1"/>
      <c r="D44" s="8" t="s">
        <v>473</v>
      </c>
      <c r="E44" s="8" t="s">
        <v>35</v>
      </c>
      <c r="F44" s="8" t="s">
        <v>51</v>
      </c>
      <c r="G44" s="21">
        <v>31</v>
      </c>
      <c r="H44" s="8">
        <v>65.5</v>
      </c>
      <c r="I44" s="8" t="s">
        <v>233</v>
      </c>
      <c r="J44" s="45">
        <f t="shared" si="1"/>
        <v>18.099999999999994</v>
      </c>
      <c r="K44" s="8" t="s">
        <v>307</v>
      </c>
      <c r="L44" s="8" t="s">
        <v>315</v>
      </c>
      <c r="M44" s="8" t="s">
        <v>333</v>
      </c>
      <c r="N44" s="8" t="s">
        <v>28</v>
      </c>
      <c r="O44" s="8"/>
    </row>
    <row r="45" spans="1:15" ht="13.5" x14ac:dyDescent="0.2">
      <c r="A45" s="27" t="s">
        <v>584</v>
      </c>
      <c r="B45" s="1" t="s">
        <v>245</v>
      </c>
      <c r="C45" s="1"/>
      <c r="D45" s="8" t="s">
        <v>441</v>
      </c>
      <c r="E45" s="8" t="s">
        <v>265</v>
      </c>
      <c r="F45" s="8" t="s">
        <v>420</v>
      </c>
      <c r="G45" s="8" t="s">
        <v>274</v>
      </c>
      <c r="H45" s="8" t="s">
        <v>484</v>
      </c>
      <c r="I45" s="8" t="s">
        <v>294</v>
      </c>
      <c r="J45" s="45">
        <f t="shared" si="1"/>
        <v>12.299999999999997</v>
      </c>
      <c r="K45" s="8" t="s">
        <v>305</v>
      </c>
      <c r="L45" s="8" t="s">
        <v>497</v>
      </c>
      <c r="M45" s="8" t="s">
        <v>331</v>
      </c>
      <c r="N45" s="8" t="s">
        <v>388</v>
      </c>
      <c r="O45" s="8"/>
    </row>
    <row r="46" spans="1:15" ht="13.5" x14ac:dyDescent="0.2">
      <c r="A46" s="17" t="s">
        <v>732</v>
      </c>
      <c r="B46" s="1" t="s">
        <v>251</v>
      </c>
      <c r="C46" s="1"/>
      <c r="D46" s="8" t="s">
        <v>474</v>
      </c>
      <c r="E46" s="8" t="s">
        <v>35</v>
      </c>
      <c r="F46" s="8" t="s">
        <v>222</v>
      </c>
      <c r="G46" s="8" t="s">
        <v>137</v>
      </c>
      <c r="H46" s="8" t="s">
        <v>485</v>
      </c>
      <c r="I46" s="8" t="s">
        <v>491</v>
      </c>
      <c r="J46" s="45">
        <f t="shared" si="1"/>
        <v>17</v>
      </c>
      <c r="K46" s="8" t="s">
        <v>159</v>
      </c>
      <c r="L46" s="8" t="s">
        <v>498</v>
      </c>
      <c r="M46" s="8" t="s">
        <v>502</v>
      </c>
      <c r="N46" s="8" t="s">
        <v>431</v>
      </c>
      <c r="O46" s="25">
        <v>3</v>
      </c>
    </row>
    <row r="47" spans="1:15" ht="13.5" x14ac:dyDescent="0.2">
      <c r="A47" s="17" t="s">
        <v>740</v>
      </c>
      <c r="B47" s="1" t="s">
        <v>245</v>
      </c>
      <c r="C47" s="1"/>
      <c r="D47" s="8" t="s">
        <v>475</v>
      </c>
      <c r="E47" s="8" t="s">
        <v>27</v>
      </c>
      <c r="F47" s="8" t="s">
        <v>458</v>
      </c>
      <c r="G47" s="8">
        <v>37</v>
      </c>
      <c r="H47" s="8" t="s">
        <v>416</v>
      </c>
      <c r="I47" s="8" t="s">
        <v>418</v>
      </c>
      <c r="J47" s="45">
        <f t="shared" si="1"/>
        <v>16.699999999999989</v>
      </c>
      <c r="K47" s="8" t="s">
        <v>494</v>
      </c>
      <c r="L47" s="8" t="s">
        <v>499</v>
      </c>
      <c r="M47" s="8" t="s">
        <v>328</v>
      </c>
      <c r="N47" s="8" t="s">
        <v>41</v>
      </c>
      <c r="O47" s="25">
        <v>3</v>
      </c>
    </row>
    <row r="48" spans="1:15" ht="13.5" x14ac:dyDescent="0.2">
      <c r="A48" s="2" t="s">
        <v>466</v>
      </c>
      <c r="B48" s="27" t="s">
        <v>471</v>
      </c>
      <c r="C48" s="27"/>
      <c r="D48" s="8" t="s">
        <v>476</v>
      </c>
      <c r="E48" s="8" t="s">
        <v>36</v>
      </c>
      <c r="F48" s="8" t="s">
        <v>134</v>
      </c>
      <c r="G48" s="8" t="s">
        <v>413</v>
      </c>
      <c r="H48" s="8" t="s">
        <v>486</v>
      </c>
      <c r="I48" s="8" t="s">
        <v>70</v>
      </c>
      <c r="J48" s="45">
        <f t="shared" si="1"/>
        <v>15.200000000000003</v>
      </c>
      <c r="K48" s="8" t="s">
        <v>308</v>
      </c>
      <c r="L48" s="8" t="s">
        <v>500</v>
      </c>
      <c r="M48" s="8" t="s">
        <v>326</v>
      </c>
      <c r="N48" s="8" t="s">
        <v>41</v>
      </c>
      <c r="O48" s="8"/>
    </row>
    <row r="49" spans="1:15" ht="13.5" x14ac:dyDescent="0.2">
      <c r="A49" s="2" t="s">
        <v>467</v>
      </c>
      <c r="B49" s="2" t="s">
        <v>470</v>
      </c>
      <c r="C49" s="2"/>
      <c r="D49" s="8" t="s">
        <v>349</v>
      </c>
      <c r="E49" s="8" t="s">
        <v>34</v>
      </c>
      <c r="F49" s="8" t="s">
        <v>480</v>
      </c>
      <c r="G49" s="8" t="s">
        <v>138</v>
      </c>
      <c r="H49" s="8" t="s">
        <v>487</v>
      </c>
      <c r="I49" s="8" t="s">
        <v>83</v>
      </c>
      <c r="J49" s="45">
        <f t="shared" si="1"/>
        <v>21.600000000000009</v>
      </c>
      <c r="K49" s="8" t="s">
        <v>495</v>
      </c>
      <c r="L49" s="8" t="s">
        <v>321</v>
      </c>
      <c r="M49" s="8" t="s">
        <v>330</v>
      </c>
      <c r="N49" s="8" t="s">
        <v>28</v>
      </c>
      <c r="O49" s="8"/>
    </row>
    <row r="50" spans="1:15" ht="13.5" x14ac:dyDescent="0.2">
      <c r="A50" s="2" t="s">
        <v>467</v>
      </c>
      <c r="B50" s="2" t="s">
        <v>471</v>
      </c>
      <c r="C50" s="2"/>
      <c r="D50" s="8" t="s">
        <v>477</v>
      </c>
      <c r="E50" s="8" t="s">
        <v>31</v>
      </c>
      <c r="F50" s="8" t="s">
        <v>481</v>
      </c>
      <c r="G50" s="8" t="s">
        <v>137</v>
      </c>
      <c r="H50" s="8" t="s">
        <v>488</v>
      </c>
      <c r="I50" s="8" t="s">
        <v>492</v>
      </c>
      <c r="J50" s="45">
        <f t="shared" si="1"/>
        <v>20</v>
      </c>
      <c r="K50" s="8" t="s">
        <v>302</v>
      </c>
      <c r="L50" s="8" t="s">
        <v>323</v>
      </c>
      <c r="M50" s="8" t="s">
        <v>399</v>
      </c>
      <c r="N50" s="8" t="s">
        <v>27</v>
      </c>
      <c r="O50" s="8"/>
    </row>
    <row r="51" spans="1:15" ht="13.5" x14ac:dyDescent="0.2">
      <c r="A51" s="27" t="s">
        <v>467</v>
      </c>
      <c r="B51" s="2" t="s">
        <v>472</v>
      </c>
      <c r="C51" s="2"/>
      <c r="D51" s="8" t="s">
        <v>407</v>
      </c>
      <c r="E51" s="8" t="s">
        <v>29</v>
      </c>
      <c r="F51" s="8" t="s">
        <v>482</v>
      </c>
      <c r="G51" s="8" t="s">
        <v>449</v>
      </c>
      <c r="H51" s="8" t="s">
        <v>489</v>
      </c>
      <c r="I51" s="8" t="s">
        <v>373</v>
      </c>
      <c r="J51" s="45">
        <f t="shared" si="1"/>
        <v>21.599999999999994</v>
      </c>
      <c r="K51" s="8" t="s">
        <v>381</v>
      </c>
      <c r="L51" s="8" t="s">
        <v>501</v>
      </c>
      <c r="M51" s="8" t="s">
        <v>334</v>
      </c>
      <c r="N51" s="8" t="s">
        <v>388</v>
      </c>
      <c r="O51" s="8"/>
    </row>
    <row r="52" spans="1:15" ht="13.5" x14ac:dyDescent="0.2">
      <c r="A52" s="2" t="s">
        <v>468</v>
      </c>
      <c r="B52" s="2" t="s">
        <v>470</v>
      </c>
      <c r="C52" s="2"/>
      <c r="D52" s="8" t="s">
        <v>478</v>
      </c>
      <c r="E52" s="8" t="s">
        <v>28</v>
      </c>
      <c r="F52" s="8" t="s">
        <v>379</v>
      </c>
      <c r="G52" s="8" t="s">
        <v>449</v>
      </c>
      <c r="H52" s="8" t="s">
        <v>73</v>
      </c>
      <c r="I52" s="8" t="s">
        <v>235</v>
      </c>
      <c r="J52" s="45">
        <f t="shared" si="1"/>
        <v>16.399999999999991</v>
      </c>
      <c r="K52" s="8" t="s">
        <v>305</v>
      </c>
      <c r="L52" s="8" t="s">
        <v>498</v>
      </c>
      <c r="M52" s="8" t="s">
        <v>331</v>
      </c>
      <c r="N52" s="8" t="s">
        <v>31</v>
      </c>
      <c r="O52" s="8"/>
    </row>
    <row r="53" spans="1:15" ht="13.5" x14ac:dyDescent="0.2">
      <c r="A53" s="1" t="s">
        <v>469</v>
      </c>
      <c r="B53" s="1" t="s">
        <v>251</v>
      </c>
      <c r="C53" s="1"/>
      <c r="D53" s="8" t="s">
        <v>479</v>
      </c>
      <c r="E53" s="8" t="s">
        <v>28</v>
      </c>
      <c r="F53" s="8" t="s">
        <v>380</v>
      </c>
      <c r="G53" s="8" t="s">
        <v>59</v>
      </c>
      <c r="H53" s="8" t="s">
        <v>490</v>
      </c>
      <c r="I53" s="8" t="s">
        <v>493</v>
      </c>
      <c r="J53" s="45">
        <f t="shared" si="1"/>
        <v>12.400000000000006</v>
      </c>
      <c r="K53" s="8" t="s">
        <v>421</v>
      </c>
      <c r="L53" s="8" t="s">
        <v>427</v>
      </c>
      <c r="M53" s="8" t="s">
        <v>329</v>
      </c>
      <c r="N53" s="8" t="s">
        <v>125</v>
      </c>
      <c r="O53" s="8"/>
    </row>
  </sheetData>
  <mergeCells count="1">
    <mergeCell ref="A1:N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31" sqref="B131"/>
    </sheetView>
  </sheetViews>
  <sheetFormatPr defaultRowHeight="12.75" x14ac:dyDescent="0.2"/>
  <cols>
    <col min="1" max="1" width="40.42578125" bestFit="1" customWidth="1"/>
    <col min="2" max="2" width="24.140625" bestFit="1" customWidth="1"/>
    <col min="3" max="3" width="3.42578125" bestFit="1" customWidth="1"/>
    <col min="4" max="4" width="5.42578125" bestFit="1" customWidth="1"/>
    <col min="5" max="5" width="5.5703125" bestFit="1" customWidth="1"/>
    <col min="6" max="6" width="4" bestFit="1" customWidth="1"/>
    <col min="7" max="7" width="4.5703125" bestFit="1" customWidth="1"/>
    <col min="8" max="8" width="3.42578125" bestFit="1" customWidth="1"/>
    <col min="9" max="9" width="4.5703125" bestFit="1" customWidth="1"/>
    <col min="10" max="10" width="6.5703125" customWidth="1"/>
    <col min="11" max="11" width="5.5703125" bestFit="1" customWidth="1"/>
    <col min="12" max="12" width="4.5703125" bestFit="1" customWidth="1"/>
    <col min="13" max="14" width="5" bestFit="1" customWidth="1"/>
    <col min="15" max="15" width="4.5703125" bestFit="1" customWidth="1"/>
    <col min="16" max="16" width="4" bestFit="1" customWidth="1"/>
  </cols>
  <sheetData>
    <row r="1" spans="1:16" ht="15.75" x14ac:dyDescent="0.2">
      <c r="A1" s="125" t="s">
        <v>721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64"/>
    </row>
    <row r="2" spans="1:16" ht="8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04.25" x14ac:dyDescent="0.2">
      <c r="A3" s="66" t="s">
        <v>1</v>
      </c>
      <c r="B3" s="66" t="s">
        <v>244</v>
      </c>
      <c r="C3" s="66" t="s">
        <v>758</v>
      </c>
      <c r="D3" s="66"/>
      <c r="E3" s="67" t="s">
        <v>174</v>
      </c>
      <c r="F3" s="67" t="s">
        <v>124</v>
      </c>
      <c r="G3" s="67" t="s">
        <v>180</v>
      </c>
      <c r="H3" s="67" t="s">
        <v>57</v>
      </c>
      <c r="I3" s="67" t="s">
        <v>65</v>
      </c>
      <c r="J3" s="67" t="s">
        <v>79</v>
      </c>
      <c r="K3" s="67" t="s">
        <v>759</v>
      </c>
      <c r="L3" s="67" t="s">
        <v>301</v>
      </c>
      <c r="M3" s="67" t="s">
        <v>158</v>
      </c>
      <c r="N3" s="67" t="s">
        <v>724</v>
      </c>
      <c r="O3" s="67" t="s">
        <v>335</v>
      </c>
      <c r="P3" s="67" t="s">
        <v>760</v>
      </c>
    </row>
    <row r="4" spans="1:16" ht="13.5" x14ac:dyDescent="0.2">
      <c r="A4" s="130" t="s">
        <v>503</v>
      </c>
      <c r="B4" s="69" t="s">
        <v>513</v>
      </c>
      <c r="C4" s="69"/>
      <c r="D4" s="69"/>
      <c r="E4" s="66">
        <v>27.2</v>
      </c>
      <c r="F4" s="66">
        <v>5.8</v>
      </c>
      <c r="G4" s="70">
        <v>13.4</v>
      </c>
      <c r="H4" s="66">
        <v>15</v>
      </c>
      <c r="I4" s="70">
        <v>56.2</v>
      </c>
      <c r="J4" s="66">
        <v>35.1</v>
      </c>
      <c r="K4" s="71">
        <v>17.899999999999999</v>
      </c>
      <c r="L4" s="66">
        <v>5.4</v>
      </c>
      <c r="M4" s="66">
        <v>0.56000000000000005</v>
      </c>
      <c r="N4" s="66">
        <v>0.33</v>
      </c>
      <c r="O4" s="70">
        <v>7.1</v>
      </c>
      <c r="P4" s="70">
        <v>2.5</v>
      </c>
    </row>
    <row r="5" spans="1:16" ht="13.5" x14ac:dyDescent="0.2">
      <c r="A5" s="131"/>
      <c r="B5" s="69"/>
      <c r="C5" s="101">
        <v>2</v>
      </c>
      <c r="D5" s="101">
        <v>2014</v>
      </c>
      <c r="E5" s="103">
        <v>26.35</v>
      </c>
      <c r="F5" s="103">
        <v>6.05</v>
      </c>
      <c r="G5" s="104">
        <v>12</v>
      </c>
      <c r="H5" s="103"/>
      <c r="I5" s="104">
        <v>48.77</v>
      </c>
      <c r="J5" s="103">
        <v>32.03</v>
      </c>
      <c r="K5" s="102">
        <f>100-G5-I5-5</f>
        <v>34.229999999999997</v>
      </c>
      <c r="L5" s="103"/>
      <c r="M5" s="103">
        <v>0.55000000000000004</v>
      </c>
      <c r="N5" s="103">
        <v>0.28999999999999998</v>
      </c>
      <c r="O5" s="104"/>
      <c r="P5" s="104"/>
    </row>
    <row r="6" spans="1:16" ht="18" customHeight="1" x14ac:dyDescent="0.2">
      <c r="A6" s="69" t="s">
        <v>504</v>
      </c>
      <c r="B6" s="69" t="s">
        <v>514</v>
      </c>
      <c r="C6" s="69"/>
      <c r="D6" s="69"/>
      <c r="E6" s="70">
        <v>32</v>
      </c>
      <c r="F6" s="70">
        <v>6</v>
      </c>
      <c r="G6" s="70">
        <v>13.7</v>
      </c>
      <c r="H6" s="66">
        <v>17</v>
      </c>
      <c r="I6" s="70">
        <v>53.1</v>
      </c>
      <c r="J6" s="66">
        <v>31.9</v>
      </c>
      <c r="K6" s="116">
        <f t="shared" ref="K6:K10" si="0">100-G6-I6-5</f>
        <v>28.199999999999996</v>
      </c>
      <c r="L6" s="66">
        <v>5.3</v>
      </c>
      <c r="M6" s="66">
        <v>0.77</v>
      </c>
      <c r="N6" s="66">
        <v>0.24</v>
      </c>
      <c r="O6" s="70">
        <v>6</v>
      </c>
      <c r="P6" s="70"/>
    </row>
    <row r="7" spans="1:16" ht="18" customHeight="1" x14ac:dyDescent="0.2">
      <c r="A7" t="s">
        <v>778</v>
      </c>
      <c r="C7" s="114">
        <v>3</v>
      </c>
      <c r="D7" s="114">
        <v>2014</v>
      </c>
      <c r="E7" s="114">
        <v>42.77</v>
      </c>
      <c r="F7" s="114">
        <v>5.44</v>
      </c>
      <c r="G7" s="115">
        <v>11.2</v>
      </c>
      <c r="H7" s="114"/>
      <c r="I7" s="114">
        <v>60.51</v>
      </c>
      <c r="J7" s="114">
        <v>39.72</v>
      </c>
      <c r="K7" s="102">
        <f t="shared" si="0"/>
        <v>23.29</v>
      </c>
      <c r="L7" s="114"/>
      <c r="M7" s="114">
        <v>0.4</v>
      </c>
      <c r="N7" s="114">
        <v>0.3</v>
      </c>
      <c r="O7" s="114">
        <v>6.69</v>
      </c>
      <c r="P7" s="114"/>
    </row>
    <row r="8" spans="1:16" ht="13.5" x14ac:dyDescent="0.2">
      <c r="A8" s="68" t="s">
        <v>505</v>
      </c>
      <c r="B8" s="69" t="s">
        <v>515</v>
      </c>
      <c r="C8" s="69"/>
      <c r="D8" s="69"/>
      <c r="E8" s="66">
        <v>29.9</v>
      </c>
      <c r="F8" s="66">
        <v>5.7</v>
      </c>
      <c r="G8" s="70">
        <v>17.2</v>
      </c>
      <c r="H8" s="66">
        <v>18</v>
      </c>
      <c r="I8" s="70">
        <v>52.3</v>
      </c>
      <c r="J8" s="70">
        <v>37</v>
      </c>
      <c r="K8" s="116">
        <f t="shared" si="0"/>
        <v>25.5</v>
      </c>
      <c r="L8" s="66">
        <v>3.9</v>
      </c>
      <c r="M8" s="66">
        <v>0.95</v>
      </c>
      <c r="N8" s="66">
        <v>0.38</v>
      </c>
      <c r="O8" s="70">
        <v>10.199999999999999</v>
      </c>
      <c r="P8" s="70">
        <v>1</v>
      </c>
    </row>
    <row r="9" spans="1:16" ht="13.5" x14ac:dyDescent="0.2">
      <c r="A9" s="68" t="s">
        <v>779</v>
      </c>
      <c r="B9" s="69"/>
      <c r="C9" s="101">
        <v>6</v>
      </c>
      <c r="D9" s="101">
        <v>2014</v>
      </c>
      <c r="E9" s="103">
        <v>53.88</v>
      </c>
      <c r="F9" s="103">
        <v>6.87</v>
      </c>
      <c r="G9" s="104">
        <v>12.2</v>
      </c>
      <c r="H9" s="103"/>
      <c r="I9" s="104">
        <v>55.05</v>
      </c>
      <c r="J9" s="104">
        <v>35.409999999999997</v>
      </c>
      <c r="K9" s="102">
        <f t="shared" si="0"/>
        <v>27.75</v>
      </c>
      <c r="L9" s="103"/>
      <c r="M9" s="103">
        <v>0.84</v>
      </c>
      <c r="N9" s="103">
        <v>0.28000000000000003</v>
      </c>
      <c r="O9" s="104">
        <v>6.67</v>
      </c>
      <c r="P9" s="104"/>
    </row>
    <row r="10" spans="1:16" ht="13.5" x14ac:dyDescent="0.2">
      <c r="A10" s="68" t="s">
        <v>780</v>
      </c>
      <c r="B10" s="69" t="s">
        <v>781</v>
      </c>
      <c r="C10" s="101">
        <v>4</v>
      </c>
      <c r="D10" s="101">
        <v>2014</v>
      </c>
      <c r="E10" s="103">
        <v>37.409999999999997</v>
      </c>
      <c r="F10" s="103">
        <v>5.63</v>
      </c>
      <c r="G10" s="104">
        <v>11.41</v>
      </c>
      <c r="H10" s="103">
        <v>0.63</v>
      </c>
      <c r="I10" s="104">
        <v>59.13</v>
      </c>
      <c r="J10" s="104">
        <v>37.380000000000003</v>
      </c>
      <c r="K10" s="102">
        <f t="shared" si="0"/>
        <v>24.46</v>
      </c>
      <c r="L10" s="103"/>
      <c r="M10" s="103">
        <v>0.87</v>
      </c>
      <c r="N10" s="103">
        <v>0.27</v>
      </c>
      <c r="O10" s="104">
        <v>8.0299999999999994</v>
      </c>
      <c r="P10" s="104">
        <v>6.71</v>
      </c>
    </row>
    <row r="11" spans="1:16" ht="14.25" customHeight="1" x14ac:dyDescent="0.2">
      <c r="A11" s="72" t="s">
        <v>506</v>
      </c>
      <c r="B11" s="69" t="s">
        <v>516</v>
      </c>
      <c r="C11" s="69"/>
      <c r="D11" s="69"/>
      <c r="E11" s="66">
        <v>26.5</v>
      </c>
      <c r="F11" s="66">
        <v>5.0999999999999996</v>
      </c>
      <c r="G11" s="70">
        <v>11.5</v>
      </c>
      <c r="H11" s="66">
        <v>19</v>
      </c>
      <c r="I11" s="70">
        <v>65.7</v>
      </c>
      <c r="J11" s="66">
        <v>44.2</v>
      </c>
      <c r="K11" s="71">
        <v>11.9</v>
      </c>
      <c r="L11" s="66">
        <v>2.9</v>
      </c>
      <c r="M11" s="71">
        <v>0.7</v>
      </c>
      <c r="N11" s="66">
        <v>0.19</v>
      </c>
      <c r="O11" s="70">
        <v>8</v>
      </c>
      <c r="P11" s="70"/>
    </row>
    <row r="12" spans="1:16" ht="13.5" x14ac:dyDescent="0.2">
      <c r="A12" s="68" t="s">
        <v>238</v>
      </c>
      <c r="B12" s="69" t="s">
        <v>246</v>
      </c>
      <c r="C12" s="69"/>
      <c r="D12" s="69"/>
      <c r="E12" s="66">
        <v>30.3</v>
      </c>
      <c r="F12" s="66">
        <v>5.5</v>
      </c>
      <c r="G12" s="70">
        <v>11.8</v>
      </c>
      <c r="H12" s="66">
        <v>21</v>
      </c>
      <c r="I12" s="70">
        <v>59.5</v>
      </c>
      <c r="J12" s="66">
        <v>38.9</v>
      </c>
      <c r="K12" s="71">
        <v>19.8</v>
      </c>
      <c r="L12" s="66">
        <v>2.1</v>
      </c>
      <c r="M12" s="66">
        <v>0.75</v>
      </c>
      <c r="N12" s="71">
        <v>0.2</v>
      </c>
      <c r="O12" s="70">
        <v>6.8</v>
      </c>
      <c r="P12" s="70"/>
    </row>
    <row r="13" spans="1:16" ht="13.5" x14ac:dyDescent="0.2">
      <c r="A13" s="68" t="s">
        <v>507</v>
      </c>
      <c r="B13" s="69" t="s">
        <v>251</v>
      </c>
      <c r="C13" s="69"/>
      <c r="D13" s="69"/>
      <c r="E13" s="66">
        <v>28.7</v>
      </c>
      <c r="F13" s="66">
        <v>5.0999999999999996</v>
      </c>
      <c r="G13" s="70">
        <v>12.6</v>
      </c>
      <c r="H13" s="66">
        <v>15</v>
      </c>
      <c r="I13" s="70">
        <v>58.2</v>
      </c>
      <c r="J13" s="66">
        <v>43.6</v>
      </c>
      <c r="K13" s="71">
        <v>15.1</v>
      </c>
      <c r="L13" s="66">
        <v>5.2</v>
      </c>
      <c r="M13" s="66">
        <v>1.1399999999999999</v>
      </c>
      <c r="N13" s="66">
        <v>0.28000000000000003</v>
      </c>
      <c r="O13" s="70">
        <v>8.9</v>
      </c>
      <c r="P13" s="70"/>
    </row>
    <row r="14" spans="1:16" ht="13.5" x14ac:dyDescent="0.2">
      <c r="A14" s="68" t="s">
        <v>508</v>
      </c>
      <c r="B14" s="69" t="s">
        <v>246</v>
      </c>
      <c r="C14" s="69"/>
      <c r="D14" s="69"/>
      <c r="E14" s="66">
        <v>25.1</v>
      </c>
      <c r="F14" s="66">
        <v>5.3</v>
      </c>
      <c r="G14" s="70">
        <v>13</v>
      </c>
      <c r="H14" s="66">
        <v>19</v>
      </c>
      <c r="I14" s="70">
        <v>61</v>
      </c>
      <c r="J14" s="66">
        <v>41.8</v>
      </c>
      <c r="K14" s="71">
        <v>8.0999999999999943</v>
      </c>
      <c r="L14" s="66">
        <v>5.4</v>
      </c>
      <c r="M14" s="66">
        <v>0.84</v>
      </c>
      <c r="N14" s="66">
        <v>0.31</v>
      </c>
      <c r="O14" s="70">
        <v>12.5</v>
      </c>
      <c r="P14" s="70"/>
    </row>
    <row r="15" spans="1:16" ht="13.5" x14ac:dyDescent="0.2">
      <c r="A15" s="111" t="s">
        <v>777</v>
      </c>
      <c r="B15" s="112"/>
      <c r="C15" s="113">
        <v>55</v>
      </c>
      <c r="D15" s="113">
        <v>2014</v>
      </c>
      <c r="E15" s="103">
        <v>33.585824175824193</v>
      </c>
      <c r="F15" s="103">
        <v>5.65</v>
      </c>
      <c r="G15" s="104">
        <v>13.4</v>
      </c>
      <c r="H15" s="103">
        <v>21</v>
      </c>
      <c r="I15" s="104">
        <v>53.323506493506507</v>
      </c>
      <c r="J15" s="103">
        <v>37.07689189189189</v>
      </c>
      <c r="K15" s="102">
        <f>100-G15-I15-O15-L15</f>
        <v>18.345709192767995</v>
      </c>
      <c r="L15" s="103">
        <v>6.2</v>
      </c>
      <c r="M15" s="103">
        <v>0.95054794520547969</v>
      </c>
      <c r="N15" s="103">
        <v>0.26643835616438361</v>
      </c>
      <c r="O15" s="104">
        <v>8.7307843137254917</v>
      </c>
      <c r="P15" s="104">
        <v>0.73</v>
      </c>
    </row>
    <row r="16" spans="1:16" ht="13.5" x14ac:dyDescent="0.2">
      <c r="A16" s="68" t="s">
        <v>509</v>
      </c>
      <c r="B16" s="69" t="s">
        <v>250</v>
      </c>
      <c r="C16" s="69"/>
      <c r="D16" s="69"/>
      <c r="E16" s="66">
        <v>28.8</v>
      </c>
      <c r="F16" s="70">
        <v>5</v>
      </c>
      <c r="G16" s="70">
        <v>11.1</v>
      </c>
      <c r="H16" s="66">
        <v>19</v>
      </c>
      <c r="I16" s="70">
        <v>55.3</v>
      </c>
      <c r="J16" s="70">
        <v>45</v>
      </c>
      <c r="K16" s="71">
        <v>19.399999999999999</v>
      </c>
      <c r="L16" s="66">
        <v>6.4</v>
      </c>
      <c r="M16" s="66">
        <v>0.92</v>
      </c>
      <c r="N16" s="66">
        <v>0.28999999999999998</v>
      </c>
      <c r="O16" s="70">
        <v>7.8</v>
      </c>
      <c r="P16" s="70">
        <v>0.5</v>
      </c>
    </row>
    <row r="17" spans="1:16" ht="13.5" x14ac:dyDescent="0.2">
      <c r="A17" s="68" t="s">
        <v>239</v>
      </c>
      <c r="B17" s="69" t="s">
        <v>249</v>
      </c>
      <c r="C17" s="69"/>
      <c r="D17" s="69"/>
      <c r="E17" s="70">
        <v>27</v>
      </c>
      <c r="F17" s="66">
        <v>6.1</v>
      </c>
      <c r="G17" s="70">
        <v>14.5</v>
      </c>
      <c r="H17" s="66">
        <v>22</v>
      </c>
      <c r="I17" s="70">
        <v>50.2</v>
      </c>
      <c r="J17" s="66">
        <v>31.9</v>
      </c>
      <c r="K17" s="71">
        <v>21.7</v>
      </c>
      <c r="L17" s="66">
        <v>5.7</v>
      </c>
      <c r="M17" s="71">
        <v>0.8</v>
      </c>
      <c r="N17" s="71">
        <v>0.3</v>
      </c>
      <c r="O17" s="70">
        <v>7.9</v>
      </c>
      <c r="P17" s="70"/>
    </row>
    <row r="18" spans="1:16" ht="13.5" x14ac:dyDescent="0.2">
      <c r="A18" s="69" t="s">
        <v>240</v>
      </c>
      <c r="B18" s="69" t="s">
        <v>517</v>
      </c>
      <c r="C18" s="69"/>
      <c r="D18" s="69"/>
      <c r="E18" s="66">
        <v>25.3</v>
      </c>
      <c r="F18" s="66">
        <v>5.9</v>
      </c>
      <c r="G18" s="70">
        <v>18.5</v>
      </c>
      <c r="H18" s="66">
        <v>23</v>
      </c>
      <c r="I18" s="70">
        <v>53.6</v>
      </c>
      <c r="J18" s="66">
        <v>40.4</v>
      </c>
      <c r="K18" s="71">
        <v>16.399999999999999</v>
      </c>
      <c r="L18" s="70">
        <v>4</v>
      </c>
      <c r="M18" s="66">
        <v>0.95</v>
      </c>
      <c r="N18" s="66">
        <v>0.32</v>
      </c>
      <c r="O18" s="70">
        <v>7.5</v>
      </c>
      <c r="P18" s="70"/>
    </row>
    <row r="19" spans="1:16" ht="13.5" x14ac:dyDescent="0.2">
      <c r="A19" s="72" t="s">
        <v>510</v>
      </c>
      <c r="B19" s="69" t="s">
        <v>515</v>
      </c>
      <c r="C19" s="69"/>
      <c r="D19" s="69"/>
      <c r="E19" s="66">
        <v>28.2</v>
      </c>
      <c r="F19" s="66">
        <v>5.4</v>
      </c>
      <c r="G19" s="70">
        <v>10.7</v>
      </c>
      <c r="H19" s="66">
        <v>17</v>
      </c>
      <c r="I19" s="70">
        <v>59.6</v>
      </c>
      <c r="J19" s="66">
        <v>40.5</v>
      </c>
      <c r="K19" s="71">
        <v>18.600000000000001</v>
      </c>
      <c r="L19" s="66">
        <v>3.9</v>
      </c>
      <c r="M19" s="66">
        <v>0.61</v>
      </c>
      <c r="N19" s="66">
        <v>0.19</v>
      </c>
      <c r="O19" s="70">
        <v>7.2</v>
      </c>
      <c r="P19" s="70"/>
    </row>
    <row r="20" spans="1:16" hidden="1" x14ac:dyDescent="0.2">
      <c r="A20" s="126" t="s">
        <v>511</v>
      </c>
      <c r="B20" s="126" t="s">
        <v>518</v>
      </c>
      <c r="C20" s="128">
        <v>15</v>
      </c>
      <c r="D20" s="73" t="s">
        <v>755</v>
      </c>
      <c r="E20" s="74">
        <v>25.23</v>
      </c>
      <c r="F20" s="74">
        <v>6</v>
      </c>
      <c r="G20" s="74">
        <v>4.1900000000000004</v>
      </c>
      <c r="H20" s="75">
        <v>19</v>
      </c>
      <c r="I20" s="74">
        <v>41.54</v>
      </c>
      <c r="J20" s="74">
        <v>22.01</v>
      </c>
      <c r="K20" s="76">
        <v>31</v>
      </c>
      <c r="L20" s="74">
        <v>3.2</v>
      </c>
      <c r="M20" s="76">
        <v>0.17</v>
      </c>
      <c r="N20" s="76">
        <v>0.16</v>
      </c>
      <c r="O20" s="74">
        <v>2.9</v>
      </c>
      <c r="P20" s="74">
        <v>23.36</v>
      </c>
    </row>
    <row r="21" spans="1:16" x14ac:dyDescent="0.2">
      <c r="A21" s="127"/>
      <c r="B21" s="127"/>
      <c r="C21" s="129"/>
      <c r="D21" s="73" t="s">
        <v>756</v>
      </c>
      <c r="E21" s="74">
        <v>32.161333333333332</v>
      </c>
      <c r="F21" s="74">
        <v>6.5683333333333325</v>
      </c>
      <c r="G21" s="74">
        <v>7.8284615384615384</v>
      </c>
      <c r="H21" s="75">
        <v>19</v>
      </c>
      <c r="I21" s="74">
        <v>47.961538461538467</v>
      </c>
      <c r="J21" s="74">
        <v>25.589230769230767</v>
      </c>
      <c r="K21" s="76">
        <v>36.192727272727268</v>
      </c>
      <c r="L21" s="74">
        <v>3.2</v>
      </c>
      <c r="M21" s="76">
        <v>0.19454545454545452</v>
      </c>
      <c r="N21" s="76">
        <v>0.21833333333333338</v>
      </c>
      <c r="O21" s="74">
        <v>3.4772727272727271</v>
      </c>
      <c r="P21" s="74">
        <v>30.879166666666666</v>
      </c>
    </row>
    <row r="22" spans="1:16" hidden="1" x14ac:dyDescent="0.2">
      <c r="A22" s="127"/>
      <c r="B22" s="127"/>
      <c r="C22" s="129"/>
      <c r="D22" s="73" t="s">
        <v>757</v>
      </c>
      <c r="E22" s="74">
        <v>45.07</v>
      </c>
      <c r="F22" s="74">
        <v>6.85</v>
      </c>
      <c r="G22" s="74">
        <v>10.5</v>
      </c>
      <c r="H22" s="75">
        <v>19</v>
      </c>
      <c r="I22" s="74">
        <v>53.83</v>
      </c>
      <c r="J22" s="74">
        <v>32.5</v>
      </c>
      <c r="K22" s="76">
        <v>43.77</v>
      </c>
      <c r="L22" s="74">
        <v>3.2</v>
      </c>
      <c r="M22" s="76">
        <v>0.27</v>
      </c>
      <c r="N22" s="76">
        <v>0.23</v>
      </c>
      <c r="O22" s="74">
        <v>4.0999999999999996</v>
      </c>
      <c r="P22" s="74">
        <v>36.58</v>
      </c>
    </row>
    <row r="23" spans="1:16" ht="12.75" hidden="1" customHeight="1" x14ac:dyDescent="0.2">
      <c r="A23" s="127"/>
      <c r="B23" s="127"/>
      <c r="C23" s="77">
        <v>14</v>
      </c>
      <c r="D23" s="78">
        <v>2013</v>
      </c>
      <c r="E23" s="74">
        <v>32.251428571428569</v>
      </c>
      <c r="F23" s="74">
        <v>6.62</v>
      </c>
      <c r="G23" s="74">
        <v>7.8224999999999998</v>
      </c>
      <c r="H23" s="75"/>
      <c r="I23" s="74">
        <v>47.591666666666669</v>
      </c>
      <c r="J23" s="74">
        <v>25.013333333333332</v>
      </c>
      <c r="K23" s="76">
        <v>36.492000000000004</v>
      </c>
      <c r="L23" s="74"/>
      <c r="M23" s="76">
        <v>0.18699999999999997</v>
      </c>
      <c r="N23" s="76">
        <v>0.22363636363636366</v>
      </c>
      <c r="O23" s="74">
        <v>3.4950000000000001</v>
      </c>
      <c r="P23" s="74">
        <v>30.879166666666666</v>
      </c>
    </row>
    <row r="24" spans="1:16" ht="12.75" customHeight="1" x14ac:dyDescent="0.2">
      <c r="A24" s="81"/>
      <c r="B24" s="86" t="s">
        <v>765</v>
      </c>
      <c r="C24" s="87">
        <v>80</v>
      </c>
      <c r="D24" s="88">
        <v>2014</v>
      </c>
      <c r="E24" s="89">
        <v>32.396052631578947</v>
      </c>
      <c r="F24" s="89">
        <v>6.7</v>
      </c>
      <c r="G24" s="89">
        <v>8.5757971014492789</v>
      </c>
      <c r="H24" s="90"/>
      <c r="I24" s="89">
        <v>43.087321428571435</v>
      </c>
      <c r="J24" s="89">
        <v>24.210689655172413</v>
      </c>
      <c r="K24" s="91">
        <f>100-G24-I24-O24-L24</f>
        <v>42.811881469979284</v>
      </c>
      <c r="L24" s="89">
        <v>1.9649999999999999</v>
      </c>
      <c r="M24" s="91">
        <v>0.23825000000000002</v>
      </c>
      <c r="N24">
        <v>0.23</v>
      </c>
      <c r="O24" s="89">
        <v>3.56</v>
      </c>
      <c r="P24" s="89">
        <v>29.576458333333317</v>
      </c>
    </row>
    <row r="25" spans="1:16" ht="12.75" customHeight="1" x14ac:dyDescent="0.2">
      <c r="A25" s="81"/>
      <c r="B25" s="86" t="s">
        <v>766</v>
      </c>
      <c r="C25" s="87">
        <v>22</v>
      </c>
      <c r="D25" s="88">
        <v>2014</v>
      </c>
      <c r="E25" s="89">
        <v>31.608636363636364</v>
      </c>
      <c r="F25" s="89">
        <v>6.5290909090909084</v>
      </c>
      <c r="G25" s="89">
        <v>8.7147619047619038</v>
      </c>
      <c r="H25" s="90"/>
      <c r="I25" s="89">
        <v>49.645454545454548</v>
      </c>
      <c r="J25" s="89">
        <v>25.814545454545453</v>
      </c>
      <c r="K25" s="91">
        <f>100-G25-I25-O25-L25</f>
        <v>38.196783549783554</v>
      </c>
      <c r="L25" s="89"/>
      <c r="M25" s="91">
        <v>0.23825000000000002</v>
      </c>
      <c r="N25" s="91">
        <v>0.23</v>
      </c>
      <c r="O25" s="89">
        <v>3.4429999999999992</v>
      </c>
      <c r="P25" s="89">
        <v>28.084166666666665</v>
      </c>
    </row>
    <row r="26" spans="1:16" ht="11.25" customHeight="1" x14ac:dyDescent="0.2">
      <c r="A26" s="68" t="s">
        <v>512</v>
      </c>
      <c r="B26" s="69" t="s">
        <v>249</v>
      </c>
      <c r="C26" s="69"/>
      <c r="D26" s="69"/>
      <c r="E26" s="66">
        <v>33.6</v>
      </c>
      <c r="F26" s="66">
        <v>5.9</v>
      </c>
      <c r="G26" s="70">
        <v>18.399999999999999</v>
      </c>
      <c r="H26" s="66">
        <v>17</v>
      </c>
      <c r="I26" s="70">
        <v>43.1</v>
      </c>
      <c r="J26" s="70">
        <v>33.6</v>
      </c>
      <c r="K26" s="91">
        <f t="shared" ref="K26:K28" si="1">100-G26-I26-O26-L26</f>
        <v>24.399999999999995</v>
      </c>
      <c r="L26" s="66">
        <v>3.4</v>
      </c>
      <c r="M26" s="71">
        <v>1.3</v>
      </c>
      <c r="N26" s="66">
        <v>0.26</v>
      </c>
      <c r="O26" s="70">
        <v>10.7</v>
      </c>
      <c r="P26" s="70">
        <v>1.1000000000000001</v>
      </c>
    </row>
    <row r="27" spans="1:16" ht="12.75" customHeight="1" x14ac:dyDescent="0.2">
      <c r="A27" s="68" t="s">
        <v>338</v>
      </c>
      <c r="B27" s="69" t="s">
        <v>519</v>
      </c>
      <c r="C27" s="69"/>
      <c r="D27" s="69"/>
      <c r="E27" s="66">
        <v>23.4</v>
      </c>
      <c r="F27" s="66">
        <v>5.7</v>
      </c>
      <c r="G27" s="70">
        <v>16</v>
      </c>
      <c r="H27" s="66">
        <v>19</v>
      </c>
      <c r="I27" s="70">
        <v>53.1</v>
      </c>
      <c r="J27" s="66">
        <v>35.9</v>
      </c>
      <c r="K27" s="91">
        <f t="shared" si="1"/>
        <v>19.899999999999999</v>
      </c>
      <c r="L27" s="70">
        <v>4</v>
      </c>
      <c r="M27" s="71">
        <v>1</v>
      </c>
      <c r="N27" s="66">
        <v>0.24</v>
      </c>
      <c r="O27" s="70">
        <v>7</v>
      </c>
      <c r="P27" s="70">
        <v>1</v>
      </c>
    </row>
    <row r="28" spans="1:16" ht="12.75" customHeight="1" x14ac:dyDescent="0.2">
      <c r="A28" s="100" t="s">
        <v>772</v>
      </c>
      <c r="B28" s="101" t="s">
        <v>771</v>
      </c>
      <c r="C28" s="101">
        <v>2</v>
      </c>
      <c r="D28" s="101">
        <v>2014</v>
      </c>
      <c r="E28" s="102">
        <v>23.979999999999997</v>
      </c>
      <c r="F28" s="103">
        <v>5.59</v>
      </c>
      <c r="G28" s="104">
        <v>15.164999999999999</v>
      </c>
      <c r="H28" s="103"/>
      <c r="I28" s="104">
        <v>51.875</v>
      </c>
      <c r="J28" s="103">
        <v>37.784999999999997</v>
      </c>
      <c r="K28" s="91">
        <f t="shared" si="1"/>
        <v>32.960000000000008</v>
      </c>
      <c r="L28" s="104"/>
      <c r="M28" s="102">
        <v>1.24</v>
      </c>
      <c r="N28" s="103">
        <v>0.3</v>
      </c>
      <c r="O28" s="104"/>
      <c r="P28" s="104"/>
    </row>
    <row r="29" spans="1:16" ht="12.75" customHeight="1" x14ac:dyDescent="0.2">
      <c r="A29" s="68" t="s">
        <v>339</v>
      </c>
      <c r="B29" s="69" t="s">
        <v>247</v>
      </c>
      <c r="C29" s="69"/>
      <c r="D29" s="69"/>
      <c r="E29" s="66">
        <v>32.299999999999997</v>
      </c>
      <c r="F29" s="66">
        <v>5.4</v>
      </c>
      <c r="G29" s="70">
        <v>10.1</v>
      </c>
      <c r="H29" s="66">
        <v>15</v>
      </c>
      <c r="I29" s="70">
        <v>60</v>
      </c>
      <c r="J29" s="66">
        <v>40.200000000000003</v>
      </c>
      <c r="K29" s="71">
        <v>17.5</v>
      </c>
      <c r="L29" s="66">
        <v>4.8</v>
      </c>
      <c r="M29" s="66">
        <v>0.64</v>
      </c>
      <c r="N29" s="66">
        <v>0.18</v>
      </c>
      <c r="O29" s="70">
        <v>7.6</v>
      </c>
      <c r="P29" s="70"/>
    </row>
    <row r="30" spans="1:16" ht="13.5" hidden="1" customHeight="1" x14ac:dyDescent="0.2">
      <c r="A30" s="69" t="s">
        <v>547</v>
      </c>
      <c r="B30" s="69" t="s">
        <v>245</v>
      </c>
      <c r="C30" s="69"/>
      <c r="D30" s="69"/>
      <c r="E30" s="66" t="s">
        <v>52</v>
      </c>
      <c r="F30" s="66" t="s">
        <v>28</v>
      </c>
      <c r="G30" s="66" t="s">
        <v>218</v>
      </c>
      <c r="H30" s="66" t="s">
        <v>61</v>
      </c>
      <c r="I30" s="66" t="s">
        <v>559</v>
      </c>
      <c r="J30" s="66" t="s">
        <v>236</v>
      </c>
      <c r="K30" s="71">
        <v>10</v>
      </c>
      <c r="L30" s="66" t="s">
        <v>32</v>
      </c>
      <c r="M30" s="66" t="s">
        <v>538</v>
      </c>
      <c r="N30" s="66" t="s">
        <v>544</v>
      </c>
      <c r="O30" s="66" t="s">
        <v>579</v>
      </c>
      <c r="P30" s="66">
        <v>1</v>
      </c>
    </row>
    <row r="31" spans="1:16" ht="13.5" hidden="1" customHeight="1" x14ac:dyDescent="0.2">
      <c r="A31" s="69" t="s">
        <v>547</v>
      </c>
      <c r="B31" s="69" t="s">
        <v>513</v>
      </c>
      <c r="C31" s="69"/>
      <c r="D31" s="69"/>
      <c r="E31" s="66" t="s">
        <v>119</v>
      </c>
      <c r="F31" s="66" t="s">
        <v>265</v>
      </c>
      <c r="G31" s="66" t="s">
        <v>457</v>
      </c>
      <c r="H31" s="66" t="s">
        <v>185</v>
      </c>
      <c r="I31" s="66" t="s">
        <v>560</v>
      </c>
      <c r="J31" s="66" t="s">
        <v>568</v>
      </c>
      <c r="K31" s="71">
        <v>9.5999999999999943</v>
      </c>
      <c r="L31" s="66" t="s">
        <v>385</v>
      </c>
      <c r="M31" s="66" t="s">
        <v>462</v>
      </c>
      <c r="N31" s="66" t="s">
        <v>544</v>
      </c>
      <c r="O31" s="66" t="s">
        <v>40</v>
      </c>
      <c r="P31" s="66">
        <v>1.5</v>
      </c>
    </row>
    <row r="32" spans="1:16" ht="13.5" hidden="1" customHeight="1" x14ac:dyDescent="0.2">
      <c r="A32" s="69" t="s">
        <v>340</v>
      </c>
      <c r="B32" s="69" t="s">
        <v>249</v>
      </c>
      <c r="C32" s="69"/>
      <c r="D32" s="69"/>
      <c r="E32" s="66" t="s">
        <v>520</v>
      </c>
      <c r="F32" s="66" t="s">
        <v>27</v>
      </c>
      <c r="G32" s="66" t="s">
        <v>554</v>
      </c>
      <c r="H32" s="66" t="s">
        <v>276</v>
      </c>
      <c r="I32" s="66" t="s">
        <v>561</v>
      </c>
      <c r="J32" s="66" t="s">
        <v>192</v>
      </c>
      <c r="K32" s="71">
        <v>21.2</v>
      </c>
      <c r="L32" s="66" t="s">
        <v>459</v>
      </c>
      <c r="M32" s="66" t="s">
        <v>573</v>
      </c>
      <c r="N32" s="66" t="s">
        <v>329</v>
      </c>
      <c r="O32" s="66" t="s">
        <v>270</v>
      </c>
      <c r="P32" s="66">
        <v>1</v>
      </c>
    </row>
    <row r="33" spans="1:16" ht="13.5" hidden="1" customHeight="1" x14ac:dyDescent="0.2">
      <c r="A33" s="69" t="s">
        <v>340</v>
      </c>
      <c r="B33" s="69" t="s">
        <v>343</v>
      </c>
      <c r="C33" s="69"/>
      <c r="D33" s="69"/>
      <c r="E33" s="66" t="s">
        <v>115</v>
      </c>
      <c r="F33" s="66" t="s">
        <v>34</v>
      </c>
      <c r="G33" s="66" t="s">
        <v>359</v>
      </c>
      <c r="H33" s="66" t="s">
        <v>557</v>
      </c>
      <c r="I33" s="66" t="s">
        <v>66</v>
      </c>
      <c r="J33" s="66" t="s">
        <v>88</v>
      </c>
      <c r="K33" s="71">
        <v>17.5</v>
      </c>
      <c r="L33" s="66" t="s">
        <v>386</v>
      </c>
      <c r="M33" s="66" t="s">
        <v>393</v>
      </c>
      <c r="N33" s="66" t="s">
        <v>400</v>
      </c>
      <c r="O33" s="66" t="s">
        <v>51</v>
      </c>
      <c r="P33" s="66">
        <v>1.1000000000000001</v>
      </c>
    </row>
    <row r="34" spans="1:16" ht="13.5" hidden="1" customHeight="1" x14ac:dyDescent="0.2">
      <c r="A34" s="69" t="s">
        <v>340</v>
      </c>
      <c r="B34" s="69" t="s">
        <v>344</v>
      </c>
      <c r="C34" s="69"/>
      <c r="D34" s="69"/>
      <c r="E34" s="66" t="s">
        <v>176</v>
      </c>
      <c r="F34" s="66" t="s">
        <v>31</v>
      </c>
      <c r="G34" s="66" t="s">
        <v>134</v>
      </c>
      <c r="H34" s="66" t="s">
        <v>557</v>
      </c>
      <c r="I34" s="66" t="s">
        <v>562</v>
      </c>
      <c r="J34" s="66" t="s">
        <v>569</v>
      </c>
      <c r="K34" s="71">
        <v>12.9</v>
      </c>
      <c r="L34" s="66" t="s">
        <v>571</v>
      </c>
      <c r="M34" s="66" t="s">
        <v>574</v>
      </c>
      <c r="N34" s="66" t="s">
        <v>400</v>
      </c>
      <c r="O34" s="66" t="s">
        <v>580</v>
      </c>
      <c r="P34" s="66">
        <v>1.2</v>
      </c>
    </row>
    <row r="35" spans="1:16" ht="13.5" hidden="1" customHeight="1" x14ac:dyDescent="0.2">
      <c r="A35" s="69" t="s">
        <v>548</v>
      </c>
      <c r="B35" s="69" t="s">
        <v>249</v>
      </c>
      <c r="C35" s="69"/>
      <c r="D35" s="69"/>
      <c r="E35" s="66" t="s">
        <v>175</v>
      </c>
      <c r="F35" s="66" t="s">
        <v>42</v>
      </c>
      <c r="G35" s="66" t="s">
        <v>127</v>
      </c>
      <c r="H35" s="66" t="s">
        <v>558</v>
      </c>
      <c r="I35" s="66" t="s">
        <v>563</v>
      </c>
      <c r="J35" s="66" t="s">
        <v>87</v>
      </c>
      <c r="K35" s="71">
        <v>23</v>
      </c>
      <c r="L35" s="66" t="s">
        <v>494</v>
      </c>
      <c r="M35" s="66" t="s">
        <v>542</v>
      </c>
      <c r="N35" s="66" t="s">
        <v>330</v>
      </c>
      <c r="O35" s="66" t="s">
        <v>269</v>
      </c>
      <c r="P35" s="66"/>
    </row>
    <row r="36" spans="1:16" ht="13.5" hidden="1" customHeight="1" x14ac:dyDescent="0.2">
      <c r="A36" s="72" t="s">
        <v>341</v>
      </c>
      <c r="B36" s="69" t="s">
        <v>345</v>
      </c>
      <c r="C36" s="69"/>
      <c r="D36" s="69"/>
      <c r="E36" s="66" t="s">
        <v>551</v>
      </c>
      <c r="F36" s="66" t="s">
        <v>41</v>
      </c>
      <c r="G36" s="66" t="s">
        <v>555</v>
      </c>
      <c r="H36" s="66" t="s">
        <v>59</v>
      </c>
      <c r="I36" s="66" t="s">
        <v>532</v>
      </c>
      <c r="J36" s="66" t="s">
        <v>178</v>
      </c>
      <c r="K36" s="71">
        <v>26.5</v>
      </c>
      <c r="L36" s="66" t="s">
        <v>403</v>
      </c>
      <c r="M36" s="66" t="s">
        <v>394</v>
      </c>
      <c r="N36" s="66" t="s">
        <v>399</v>
      </c>
      <c r="O36" s="66" t="s">
        <v>296</v>
      </c>
      <c r="P36" s="66">
        <v>1.1000000000000001</v>
      </c>
    </row>
    <row r="37" spans="1:16" ht="13.5" hidden="1" customHeight="1" x14ac:dyDescent="0.2">
      <c r="A37" s="72" t="s">
        <v>341</v>
      </c>
      <c r="B37" s="69" t="s">
        <v>516</v>
      </c>
      <c r="C37" s="69"/>
      <c r="D37" s="69"/>
      <c r="E37" s="66" t="s">
        <v>119</v>
      </c>
      <c r="F37" s="66" t="s">
        <v>29</v>
      </c>
      <c r="G37" s="66" t="s">
        <v>44</v>
      </c>
      <c r="H37" s="66" t="s">
        <v>60</v>
      </c>
      <c r="I37" s="66" t="s">
        <v>564</v>
      </c>
      <c r="J37" s="66" t="s">
        <v>373</v>
      </c>
      <c r="K37" s="71">
        <v>14.6</v>
      </c>
      <c r="L37" s="66" t="s">
        <v>536</v>
      </c>
      <c r="M37" s="66" t="s">
        <v>394</v>
      </c>
      <c r="N37" s="66" t="s">
        <v>326</v>
      </c>
      <c r="O37" s="66" t="s">
        <v>297</v>
      </c>
      <c r="P37" s="66">
        <v>1.6</v>
      </c>
    </row>
    <row r="38" spans="1:16" ht="13.5" hidden="1" customHeight="1" x14ac:dyDescent="0.2">
      <c r="A38" s="69" t="s">
        <v>682</v>
      </c>
      <c r="B38" s="69" t="s">
        <v>345</v>
      </c>
      <c r="C38" s="69"/>
      <c r="D38" s="69"/>
      <c r="E38" s="66" t="s">
        <v>552</v>
      </c>
      <c r="F38" s="66" t="s">
        <v>28</v>
      </c>
      <c r="G38" s="66" t="s">
        <v>127</v>
      </c>
      <c r="H38" s="66" t="s">
        <v>185</v>
      </c>
      <c r="I38" s="66" t="s">
        <v>277</v>
      </c>
      <c r="J38" s="66" t="s">
        <v>493</v>
      </c>
      <c r="K38" s="71">
        <v>7.3999999999999915</v>
      </c>
      <c r="L38" s="66" t="s">
        <v>572</v>
      </c>
      <c r="M38" s="66" t="s">
        <v>575</v>
      </c>
      <c r="N38" s="66" t="s">
        <v>334</v>
      </c>
      <c r="O38" s="66" t="s">
        <v>430</v>
      </c>
      <c r="P38" s="66"/>
    </row>
    <row r="39" spans="1:16" ht="13.5" hidden="1" customHeight="1" x14ac:dyDescent="0.2">
      <c r="A39" s="69" t="s">
        <v>682</v>
      </c>
      <c r="B39" s="69" t="s">
        <v>516</v>
      </c>
      <c r="C39" s="69"/>
      <c r="D39" s="69"/>
      <c r="E39" s="66" t="s">
        <v>123</v>
      </c>
      <c r="F39" s="66" t="s">
        <v>29</v>
      </c>
      <c r="G39" s="66" t="s">
        <v>458</v>
      </c>
      <c r="H39" s="66" t="s">
        <v>185</v>
      </c>
      <c r="I39" s="66" t="s">
        <v>565</v>
      </c>
      <c r="J39" s="66" t="s">
        <v>372</v>
      </c>
      <c r="K39" s="71">
        <v>19</v>
      </c>
      <c r="L39" s="66" t="s">
        <v>459</v>
      </c>
      <c r="M39" s="66" t="s">
        <v>576</v>
      </c>
      <c r="N39" s="66" t="s">
        <v>330</v>
      </c>
      <c r="O39" s="66" t="s">
        <v>41</v>
      </c>
      <c r="P39" s="66"/>
    </row>
    <row r="40" spans="1:16" ht="13.5" hidden="1" customHeight="1" x14ac:dyDescent="0.2">
      <c r="A40" s="72" t="s">
        <v>549</v>
      </c>
      <c r="B40" s="69" t="s">
        <v>516</v>
      </c>
      <c r="C40" s="69"/>
      <c r="D40" s="69"/>
      <c r="E40" s="66" t="s">
        <v>553</v>
      </c>
      <c r="F40" s="66" t="s">
        <v>28</v>
      </c>
      <c r="G40" s="66" t="s">
        <v>181</v>
      </c>
      <c r="H40" s="66" t="s">
        <v>61</v>
      </c>
      <c r="I40" s="66" t="s">
        <v>566</v>
      </c>
      <c r="J40" s="66" t="s">
        <v>235</v>
      </c>
      <c r="K40" s="71">
        <v>18.100000000000001</v>
      </c>
      <c r="L40" s="66" t="s">
        <v>311</v>
      </c>
      <c r="M40" s="66" t="s">
        <v>577</v>
      </c>
      <c r="N40" s="66" t="s">
        <v>428</v>
      </c>
      <c r="O40" s="66" t="s">
        <v>430</v>
      </c>
      <c r="P40" s="66"/>
    </row>
    <row r="41" spans="1:16" ht="13.5" hidden="1" customHeight="1" x14ac:dyDescent="0.2">
      <c r="A41" s="72" t="s">
        <v>733</v>
      </c>
      <c r="B41" s="69" t="s">
        <v>550</v>
      </c>
      <c r="C41" s="69"/>
      <c r="D41" s="69"/>
      <c r="E41" s="66" t="s">
        <v>118</v>
      </c>
      <c r="F41" s="66" t="s">
        <v>356</v>
      </c>
      <c r="G41" s="66" t="s">
        <v>221</v>
      </c>
      <c r="H41" s="66" t="s">
        <v>185</v>
      </c>
      <c r="I41" s="66" t="s">
        <v>451</v>
      </c>
      <c r="J41" s="66" t="s">
        <v>570</v>
      </c>
      <c r="K41" s="71">
        <v>15</v>
      </c>
      <c r="L41" s="66" t="s">
        <v>303</v>
      </c>
      <c r="M41" s="66" t="s">
        <v>576</v>
      </c>
      <c r="N41" s="66" t="s">
        <v>333</v>
      </c>
      <c r="O41" s="66" t="s">
        <v>297</v>
      </c>
      <c r="P41" s="66"/>
    </row>
    <row r="42" spans="1:16" ht="13.5" hidden="1" customHeight="1" x14ac:dyDescent="0.2">
      <c r="A42" s="69" t="s">
        <v>581</v>
      </c>
      <c r="B42" s="69" t="s">
        <v>345</v>
      </c>
      <c r="C42" s="69"/>
      <c r="D42" s="69"/>
      <c r="E42" s="66" t="s">
        <v>553</v>
      </c>
      <c r="F42" s="66" t="s">
        <v>33</v>
      </c>
      <c r="G42" s="66" t="s">
        <v>556</v>
      </c>
      <c r="H42" s="66" t="s">
        <v>60</v>
      </c>
      <c r="I42" s="66" t="s">
        <v>567</v>
      </c>
      <c r="J42" s="66" t="s">
        <v>122</v>
      </c>
      <c r="K42" s="71">
        <v>21.2</v>
      </c>
      <c r="L42" s="66" t="s">
        <v>537</v>
      </c>
      <c r="M42" s="66" t="s">
        <v>578</v>
      </c>
      <c r="N42" s="66" t="s">
        <v>330</v>
      </c>
      <c r="O42" s="66" t="s">
        <v>296</v>
      </c>
      <c r="P42" s="66"/>
    </row>
    <row r="43" spans="1:16" ht="13.5" hidden="1" customHeight="1" x14ac:dyDescent="0.2">
      <c r="A43" s="69" t="s">
        <v>581</v>
      </c>
      <c r="B43" s="69" t="s">
        <v>516</v>
      </c>
      <c r="C43" s="69"/>
      <c r="D43" s="69"/>
      <c r="E43" s="66" t="s">
        <v>22</v>
      </c>
      <c r="F43" s="66" t="s">
        <v>28</v>
      </c>
      <c r="G43" s="66" t="s">
        <v>129</v>
      </c>
      <c r="H43" s="66" t="s">
        <v>61</v>
      </c>
      <c r="I43" s="66" t="s">
        <v>592</v>
      </c>
      <c r="J43" s="66" t="s">
        <v>81</v>
      </c>
      <c r="K43" s="71">
        <v>16.3</v>
      </c>
      <c r="L43" s="66" t="s">
        <v>303</v>
      </c>
      <c r="M43" s="66" t="s">
        <v>606</v>
      </c>
      <c r="N43" s="66" t="s">
        <v>399</v>
      </c>
      <c r="O43" s="66" t="s">
        <v>402</v>
      </c>
      <c r="P43" s="66"/>
    </row>
    <row r="44" spans="1:16" ht="13.5" hidden="1" customHeight="1" x14ac:dyDescent="0.2">
      <c r="A44" s="69" t="s">
        <v>581</v>
      </c>
      <c r="B44" s="69" t="s">
        <v>550</v>
      </c>
      <c r="C44" s="69"/>
      <c r="D44" s="69"/>
      <c r="E44" s="66" t="s">
        <v>115</v>
      </c>
      <c r="F44" s="66" t="s">
        <v>35</v>
      </c>
      <c r="G44" s="66" t="s">
        <v>133</v>
      </c>
      <c r="H44" s="66" t="s">
        <v>61</v>
      </c>
      <c r="I44" s="66" t="s">
        <v>487</v>
      </c>
      <c r="J44" s="66" t="s">
        <v>233</v>
      </c>
      <c r="K44" s="71">
        <v>17.2</v>
      </c>
      <c r="L44" s="66" t="s">
        <v>310</v>
      </c>
      <c r="M44" s="66" t="s">
        <v>391</v>
      </c>
      <c r="N44" s="66" t="s">
        <v>331</v>
      </c>
      <c r="O44" s="66" t="s">
        <v>296</v>
      </c>
      <c r="P44" s="66"/>
    </row>
    <row r="45" spans="1:16" ht="13.5" x14ac:dyDescent="0.2">
      <c r="A45" s="69" t="s">
        <v>734</v>
      </c>
      <c r="B45" s="69" t="s">
        <v>516</v>
      </c>
      <c r="C45" s="69"/>
      <c r="D45" s="69"/>
      <c r="E45" s="66">
        <v>25.4</v>
      </c>
      <c r="F45" s="66">
        <v>5.6</v>
      </c>
      <c r="G45" s="66" t="s">
        <v>43</v>
      </c>
      <c r="H45" s="66" t="s">
        <v>59</v>
      </c>
      <c r="I45" s="66" t="s">
        <v>285</v>
      </c>
      <c r="J45" s="66" t="s">
        <v>601</v>
      </c>
      <c r="K45" s="71">
        <v>13</v>
      </c>
      <c r="L45" s="66" t="s">
        <v>536</v>
      </c>
      <c r="M45" s="66" t="s">
        <v>607</v>
      </c>
      <c r="N45" s="66">
        <v>0.24</v>
      </c>
      <c r="O45" s="66" t="s">
        <v>222</v>
      </c>
      <c r="P45" s="66"/>
    </row>
    <row r="46" spans="1:16" ht="13.5" x14ac:dyDescent="0.2">
      <c r="A46" s="69" t="s">
        <v>434</v>
      </c>
      <c r="B46" s="69" t="s">
        <v>251</v>
      </c>
      <c r="C46" s="69"/>
      <c r="D46" s="69"/>
      <c r="E46" s="66" t="s">
        <v>586</v>
      </c>
      <c r="F46" s="66" t="s">
        <v>30</v>
      </c>
      <c r="G46" s="66" t="s">
        <v>56</v>
      </c>
      <c r="H46" s="66" t="s">
        <v>60</v>
      </c>
      <c r="I46" s="66" t="s">
        <v>593</v>
      </c>
      <c r="J46" s="66" t="s">
        <v>522</v>
      </c>
      <c r="K46" s="71">
        <v>23.3</v>
      </c>
      <c r="L46" s="66" t="s">
        <v>403</v>
      </c>
      <c r="M46" s="66" t="s">
        <v>461</v>
      </c>
      <c r="N46" s="66" t="s">
        <v>334</v>
      </c>
      <c r="O46" s="66" t="s">
        <v>130</v>
      </c>
      <c r="P46" s="66">
        <v>1.2</v>
      </c>
    </row>
    <row r="47" spans="1:16" ht="13.5" x14ac:dyDescent="0.2">
      <c r="A47" s="69" t="s">
        <v>434</v>
      </c>
      <c r="B47" s="69" t="s">
        <v>250</v>
      </c>
      <c r="C47" s="69"/>
      <c r="D47" s="69"/>
      <c r="E47" s="66" t="s">
        <v>587</v>
      </c>
      <c r="F47" s="66" t="s">
        <v>35</v>
      </c>
      <c r="G47" s="66" t="s">
        <v>590</v>
      </c>
      <c r="H47" s="66" t="s">
        <v>61</v>
      </c>
      <c r="I47" s="66" t="s">
        <v>594</v>
      </c>
      <c r="J47" s="66" t="s">
        <v>85</v>
      </c>
      <c r="K47" s="71">
        <v>17.2</v>
      </c>
      <c r="L47" s="66" t="s">
        <v>537</v>
      </c>
      <c r="M47" s="66" t="s">
        <v>316</v>
      </c>
      <c r="N47" s="66" t="s">
        <v>328</v>
      </c>
      <c r="O47" s="66" t="s">
        <v>614</v>
      </c>
      <c r="P47" s="66">
        <v>1.6</v>
      </c>
    </row>
    <row r="48" spans="1:16" ht="13.5" x14ac:dyDescent="0.2">
      <c r="A48" s="92" t="s">
        <v>768</v>
      </c>
      <c r="B48" s="93" t="s">
        <v>767</v>
      </c>
      <c r="C48" s="93">
        <v>1</v>
      </c>
      <c r="D48" s="94">
        <v>2014</v>
      </c>
      <c r="E48" s="94">
        <v>22.9</v>
      </c>
      <c r="F48" s="94">
        <v>5.88</v>
      </c>
      <c r="G48" s="99">
        <v>14</v>
      </c>
      <c r="H48" s="94">
        <v>19</v>
      </c>
      <c r="I48" s="94">
        <v>34.25</v>
      </c>
      <c r="J48" s="95">
        <v>35.784999999999997</v>
      </c>
      <c r="K48" s="94">
        <f>100- G48-I48-O48-4</f>
        <v>47.75</v>
      </c>
      <c r="L48" s="94"/>
      <c r="M48" s="94">
        <v>0.6</v>
      </c>
      <c r="N48" s="94">
        <v>0.23</v>
      </c>
      <c r="O48" s="94"/>
    </row>
    <row r="49" spans="1:16" ht="27" x14ac:dyDescent="0.2">
      <c r="A49" s="72" t="s">
        <v>582</v>
      </c>
      <c r="B49" s="69" t="s">
        <v>585</v>
      </c>
      <c r="C49" s="69"/>
      <c r="D49" s="69"/>
      <c r="E49" s="66" t="s">
        <v>18</v>
      </c>
      <c r="F49" s="66" t="s">
        <v>523</v>
      </c>
      <c r="G49" s="66" t="s">
        <v>223</v>
      </c>
      <c r="H49" s="66" t="s">
        <v>58</v>
      </c>
      <c r="I49" s="66" t="s">
        <v>150</v>
      </c>
      <c r="J49" s="66" t="s">
        <v>602</v>
      </c>
      <c r="K49" s="71">
        <v>14.3</v>
      </c>
      <c r="L49" s="66" t="s">
        <v>36</v>
      </c>
      <c r="M49" s="66" t="s">
        <v>608</v>
      </c>
      <c r="N49" s="66" t="s">
        <v>428</v>
      </c>
      <c r="O49" s="66" t="s">
        <v>535</v>
      </c>
      <c r="P49" s="66"/>
    </row>
    <row r="50" spans="1:16" ht="13.5" x14ac:dyDescent="0.2">
      <c r="A50" s="69" t="s">
        <v>432</v>
      </c>
      <c r="B50" s="69" t="s">
        <v>436</v>
      </c>
      <c r="C50" s="69"/>
      <c r="D50" s="69"/>
      <c r="E50" s="66" t="s">
        <v>375</v>
      </c>
      <c r="F50" s="66" t="s">
        <v>34</v>
      </c>
      <c r="G50" s="66" t="s">
        <v>591</v>
      </c>
      <c r="H50" s="66" t="s">
        <v>59</v>
      </c>
      <c r="I50" s="66" t="s">
        <v>595</v>
      </c>
      <c r="J50" s="66" t="s">
        <v>601</v>
      </c>
      <c r="K50" s="71">
        <v>19.2</v>
      </c>
      <c r="L50" s="66" t="s">
        <v>388</v>
      </c>
      <c r="M50" s="66" t="s">
        <v>609</v>
      </c>
      <c r="N50" s="66" t="s">
        <v>328</v>
      </c>
      <c r="O50" s="66" t="s">
        <v>336</v>
      </c>
      <c r="P50" s="66"/>
    </row>
    <row r="51" spans="1:16" ht="13.5" x14ac:dyDescent="0.2">
      <c r="A51" s="69" t="s">
        <v>698</v>
      </c>
      <c r="B51" s="69" t="s">
        <v>436</v>
      </c>
      <c r="C51" s="69"/>
      <c r="D51" s="69"/>
      <c r="E51" s="66" t="s">
        <v>588</v>
      </c>
      <c r="F51" s="66" t="s">
        <v>28</v>
      </c>
      <c r="G51" s="66" t="s">
        <v>121</v>
      </c>
      <c r="H51" s="66" t="s">
        <v>59</v>
      </c>
      <c r="I51" s="66" t="s">
        <v>596</v>
      </c>
      <c r="J51" s="66" t="s">
        <v>533</v>
      </c>
      <c r="K51" s="71">
        <v>16</v>
      </c>
      <c r="L51" s="66" t="s">
        <v>421</v>
      </c>
      <c r="M51" s="66" t="s">
        <v>389</v>
      </c>
      <c r="N51" s="66" t="s">
        <v>399</v>
      </c>
      <c r="O51" s="66" t="s">
        <v>132</v>
      </c>
      <c r="P51" s="66"/>
    </row>
    <row r="52" spans="1:16" ht="13.5" x14ac:dyDescent="0.2">
      <c r="A52" s="69" t="s">
        <v>583</v>
      </c>
      <c r="B52" s="69" t="s">
        <v>436</v>
      </c>
      <c r="C52" s="69"/>
      <c r="D52" s="69"/>
      <c r="E52" s="66" t="s">
        <v>551</v>
      </c>
      <c r="F52" s="66" t="s">
        <v>42</v>
      </c>
      <c r="G52" s="66" t="s">
        <v>268</v>
      </c>
      <c r="H52" s="66" t="s">
        <v>60</v>
      </c>
      <c r="I52" s="66" t="s">
        <v>597</v>
      </c>
      <c r="J52" s="66" t="s">
        <v>234</v>
      </c>
      <c r="K52" s="71">
        <v>19.8</v>
      </c>
      <c r="L52" s="66" t="s">
        <v>494</v>
      </c>
      <c r="M52" s="66" t="s">
        <v>427</v>
      </c>
      <c r="N52" s="66" t="s">
        <v>541</v>
      </c>
      <c r="O52" s="66" t="s">
        <v>402</v>
      </c>
      <c r="P52" s="66"/>
    </row>
    <row r="53" spans="1:16" ht="13.5" x14ac:dyDescent="0.2">
      <c r="A53" s="69" t="s">
        <v>432</v>
      </c>
      <c r="B53" s="69" t="s">
        <v>435</v>
      </c>
      <c r="C53" s="69"/>
      <c r="D53" s="69"/>
      <c r="E53" s="66" t="s">
        <v>417</v>
      </c>
      <c r="F53" s="66" t="s">
        <v>35</v>
      </c>
      <c r="G53" s="66" t="s">
        <v>45</v>
      </c>
      <c r="H53" s="66" t="s">
        <v>61</v>
      </c>
      <c r="I53" s="66" t="s">
        <v>598</v>
      </c>
      <c r="J53" s="66" t="s">
        <v>226</v>
      </c>
      <c r="K53" s="71">
        <v>17.100000000000001</v>
      </c>
      <c r="L53" s="66" t="s">
        <v>459</v>
      </c>
      <c r="M53" s="66" t="s">
        <v>610</v>
      </c>
      <c r="N53" s="66" t="s">
        <v>330</v>
      </c>
      <c r="O53" s="66" t="s">
        <v>430</v>
      </c>
      <c r="P53" s="66"/>
    </row>
    <row r="54" spans="1:16" ht="13.5" x14ac:dyDescent="0.2">
      <c r="A54" s="72" t="s">
        <v>699</v>
      </c>
      <c r="B54" s="69" t="s">
        <v>436</v>
      </c>
      <c r="C54" s="69"/>
      <c r="D54" s="69"/>
      <c r="E54" s="66" t="s">
        <v>179</v>
      </c>
      <c r="F54" s="66" t="s">
        <v>33</v>
      </c>
      <c r="G54" s="66" t="s">
        <v>46</v>
      </c>
      <c r="H54" s="66" t="s">
        <v>61</v>
      </c>
      <c r="I54" s="66" t="s">
        <v>599</v>
      </c>
      <c r="J54" s="66" t="s">
        <v>603</v>
      </c>
      <c r="K54" s="71">
        <v>19.7</v>
      </c>
      <c r="L54" s="66" t="s">
        <v>304</v>
      </c>
      <c r="M54" s="66" t="s">
        <v>397</v>
      </c>
      <c r="N54" s="66" t="s">
        <v>465</v>
      </c>
      <c r="O54" s="66" t="s">
        <v>457</v>
      </c>
      <c r="P54" s="66"/>
    </row>
    <row r="55" spans="1:16" ht="13.5" x14ac:dyDescent="0.2">
      <c r="A55" s="69" t="s">
        <v>735</v>
      </c>
      <c r="B55" s="69" t="s">
        <v>436</v>
      </c>
      <c r="C55" s="69"/>
      <c r="D55" s="69"/>
      <c r="E55" s="66" t="s">
        <v>18</v>
      </c>
      <c r="F55" s="66" t="s">
        <v>42</v>
      </c>
      <c r="G55" s="66" t="s">
        <v>45</v>
      </c>
      <c r="H55" s="66" t="s">
        <v>60</v>
      </c>
      <c r="I55" s="66" t="s">
        <v>600</v>
      </c>
      <c r="J55" s="66" t="s">
        <v>604</v>
      </c>
      <c r="K55" s="71">
        <v>19.3</v>
      </c>
      <c r="L55" s="66" t="s">
        <v>403</v>
      </c>
      <c r="M55" s="66" t="s">
        <v>397</v>
      </c>
      <c r="N55" s="66" t="s">
        <v>613</v>
      </c>
      <c r="O55" s="66" t="s">
        <v>51</v>
      </c>
      <c r="P55" s="66"/>
    </row>
    <row r="56" spans="1:16" ht="13.5" x14ac:dyDescent="0.2">
      <c r="A56" s="69" t="s">
        <v>735</v>
      </c>
      <c r="B56" s="69" t="s">
        <v>435</v>
      </c>
      <c r="C56" s="69"/>
      <c r="D56" s="69"/>
      <c r="E56" s="66" t="s">
        <v>20</v>
      </c>
      <c r="F56" s="66" t="s">
        <v>27</v>
      </c>
      <c r="G56" s="66" t="s">
        <v>527</v>
      </c>
      <c r="H56" s="66" t="s">
        <v>60</v>
      </c>
      <c r="I56" s="66" t="s">
        <v>528</v>
      </c>
      <c r="J56" s="66" t="s">
        <v>418</v>
      </c>
      <c r="K56" s="71">
        <v>21</v>
      </c>
      <c r="L56" s="66" t="s">
        <v>385</v>
      </c>
      <c r="M56" s="66" t="s">
        <v>611</v>
      </c>
      <c r="N56" s="66" t="s">
        <v>334</v>
      </c>
      <c r="O56" s="66" t="s">
        <v>220</v>
      </c>
      <c r="P56" s="66"/>
    </row>
    <row r="57" spans="1:16" ht="13.5" x14ac:dyDescent="0.2">
      <c r="A57" s="69" t="s">
        <v>584</v>
      </c>
      <c r="B57" s="69" t="s">
        <v>251</v>
      </c>
      <c r="C57" s="69"/>
      <c r="D57" s="69"/>
      <c r="E57" s="66" t="s">
        <v>589</v>
      </c>
      <c r="F57" s="66" t="s">
        <v>34</v>
      </c>
      <c r="G57" s="66" t="s">
        <v>359</v>
      </c>
      <c r="H57" s="66" t="s">
        <v>61</v>
      </c>
      <c r="I57" s="66" t="s">
        <v>564</v>
      </c>
      <c r="J57" s="66" t="s">
        <v>120</v>
      </c>
      <c r="K57" s="71">
        <v>13.7</v>
      </c>
      <c r="L57" s="66" t="s">
        <v>431</v>
      </c>
      <c r="M57" s="66" t="s">
        <v>540</v>
      </c>
      <c r="N57" s="66" t="s">
        <v>399</v>
      </c>
      <c r="O57" s="66" t="s">
        <v>402</v>
      </c>
      <c r="P57" s="66"/>
    </row>
    <row r="58" spans="1:16" ht="13.5" x14ac:dyDescent="0.2">
      <c r="A58" s="69" t="s">
        <v>732</v>
      </c>
      <c r="B58" s="69" t="s">
        <v>251</v>
      </c>
      <c r="C58" s="69"/>
      <c r="D58" s="69"/>
      <c r="E58" s="66" t="s">
        <v>177</v>
      </c>
      <c r="F58" s="66" t="s">
        <v>27</v>
      </c>
      <c r="G58" s="66" t="s">
        <v>271</v>
      </c>
      <c r="H58" s="66" t="s">
        <v>61</v>
      </c>
      <c r="I58" s="66" t="s">
        <v>592</v>
      </c>
      <c r="J58" s="66" t="s">
        <v>376</v>
      </c>
      <c r="K58" s="71">
        <v>14.3</v>
      </c>
      <c r="L58" s="66" t="s">
        <v>32</v>
      </c>
      <c r="M58" s="66" t="s">
        <v>612</v>
      </c>
      <c r="N58" s="66" t="s">
        <v>327</v>
      </c>
      <c r="O58" s="66" t="s">
        <v>535</v>
      </c>
      <c r="P58" s="66">
        <v>1.2</v>
      </c>
    </row>
    <row r="59" spans="1:16" ht="13.5" x14ac:dyDescent="0.2">
      <c r="A59" s="98" t="s">
        <v>732</v>
      </c>
      <c r="B59" s="93" t="s">
        <v>771</v>
      </c>
      <c r="C59" s="93">
        <v>3</v>
      </c>
      <c r="D59" s="94">
        <v>2014</v>
      </c>
      <c r="E59" s="94">
        <v>31.2</v>
      </c>
      <c r="F59" s="94">
        <v>5.53</v>
      </c>
      <c r="G59" s="94">
        <v>11</v>
      </c>
      <c r="H59" s="94"/>
      <c r="I59" s="94">
        <v>60</v>
      </c>
      <c r="J59" s="95">
        <v>39</v>
      </c>
      <c r="K59" s="99">
        <f>100-G59-I59- O59</f>
        <v>22.18</v>
      </c>
      <c r="L59" s="94"/>
      <c r="M59" s="94">
        <v>0.6</v>
      </c>
      <c r="N59" s="94">
        <v>0.22</v>
      </c>
      <c r="O59" s="99">
        <v>6.82</v>
      </c>
    </row>
    <row r="60" spans="1:16" ht="13.5" x14ac:dyDescent="0.2">
      <c r="A60" s="69" t="s">
        <v>732</v>
      </c>
      <c r="B60" s="69" t="s">
        <v>250</v>
      </c>
      <c r="C60" s="69"/>
      <c r="D60" s="69"/>
      <c r="E60" s="66" t="s">
        <v>116</v>
      </c>
      <c r="F60" s="66" t="s">
        <v>523</v>
      </c>
      <c r="G60" s="66" t="s">
        <v>128</v>
      </c>
      <c r="H60" s="66" t="s">
        <v>58</v>
      </c>
      <c r="I60" s="66" t="s">
        <v>280</v>
      </c>
      <c r="J60" s="66" t="s">
        <v>228</v>
      </c>
      <c r="K60" s="71">
        <v>11.4</v>
      </c>
      <c r="L60" s="66" t="s">
        <v>356</v>
      </c>
      <c r="M60" s="66" t="s">
        <v>637</v>
      </c>
      <c r="N60" s="66" t="s">
        <v>428</v>
      </c>
      <c r="O60" s="66" t="s">
        <v>297</v>
      </c>
      <c r="P60" s="66">
        <v>1.6</v>
      </c>
    </row>
    <row r="61" spans="1:16" ht="13.5" x14ac:dyDescent="0.2">
      <c r="A61" s="69" t="s">
        <v>467</v>
      </c>
      <c r="B61" s="69" t="s">
        <v>736</v>
      </c>
      <c r="C61" s="69"/>
      <c r="D61" s="69"/>
      <c r="E61" s="66" t="s">
        <v>291</v>
      </c>
      <c r="F61" s="66" t="s">
        <v>30</v>
      </c>
      <c r="G61" s="66" t="s">
        <v>55</v>
      </c>
      <c r="H61" s="66" t="s">
        <v>58</v>
      </c>
      <c r="I61" s="66" t="s">
        <v>373</v>
      </c>
      <c r="J61" s="66" t="s">
        <v>157</v>
      </c>
      <c r="K61" s="71">
        <v>31.3</v>
      </c>
      <c r="L61" s="66" t="s">
        <v>313</v>
      </c>
      <c r="M61" s="66" t="s">
        <v>426</v>
      </c>
      <c r="N61" s="66" t="s">
        <v>334</v>
      </c>
      <c r="O61" s="66" t="s">
        <v>37</v>
      </c>
      <c r="P61" s="66"/>
    </row>
    <row r="62" spans="1:16" ht="13.5" x14ac:dyDescent="0.2">
      <c r="A62" s="69" t="s">
        <v>711</v>
      </c>
      <c r="B62" s="69" t="s">
        <v>470</v>
      </c>
      <c r="C62" s="69"/>
      <c r="D62" s="69"/>
      <c r="E62" s="66" t="s">
        <v>86</v>
      </c>
      <c r="F62" s="66" t="s">
        <v>33</v>
      </c>
      <c r="G62" s="66" t="s">
        <v>272</v>
      </c>
      <c r="H62" s="66" t="s">
        <v>59</v>
      </c>
      <c r="I62" s="66" t="s">
        <v>285</v>
      </c>
      <c r="J62" s="66" t="s">
        <v>146</v>
      </c>
      <c r="K62" s="71">
        <v>14.6</v>
      </c>
      <c r="L62" s="66" t="s">
        <v>51</v>
      </c>
      <c r="M62" s="66" t="s">
        <v>638</v>
      </c>
      <c r="N62" s="66" t="s">
        <v>330</v>
      </c>
      <c r="O62" s="66" t="s">
        <v>402</v>
      </c>
      <c r="P62" s="66"/>
    </row>
    <row r="63" spans="1:16" ht="13.5" x14ac:dyDescent="0.2">
      <c r="A63" s="69" t="s">
        <v>711</v>
      </c>
      <c r="B63" s="69" t="s">
        <v>471</v>
      </c>
      <c r="C63" s="69"/>
      <c r="D63" s="69"/>
      <c r="E63" s="66" t="s">
        <v>19</v>
      </c>
      <c r="F63" s="66" t="s">
        <v>31</v>
      </c>
      <c r="G63" s="66" t="s">
        <v>614</v>
      </c>
      <c r="H63" s="66" t="s">
        <v>60</v>
      </c>
      <c r="I63" s="66" t="s">
        <v>627</v>
      </c>
      <c r="J63" s="66" t="s">
        <v>189</v>
      </c>
      <c r="K63" s="71">
        <v>18.7</v>
      </c>
      <c r="L63" s="66" t="s">
        <v>388</v>
      </c>
      <c r="M63" s="66" t="s">
        <v>424</v>
      </c>
      <c r="N63" s="66" t="s">
        <v>330</v>
      </c>
      <c r="O63" s="66" t="s">
        <v>42</v>
      </c>
      <c r="P63" s="66"/>
    </row>
    <row r="64" spans="1:16" ht="13.5" x14ac:dyDescent="0.2">
      <c r="A64" s="69" t="s">
        <v>615</v>
      </c>
      <c r="B64" s="69" t="s">
        <v>513</v>
      </c>
      <c r="C64" s="69"/>
      <c r="D64" s="69"/>
      <c r="E64" s="66" t="s">
        <v>623</v>
      </c>
      <c r="F64" s="66" t="s">
        <v>36</v>
      </c>
      <c r="G64" s="66" t="s">
        <v>380</v>
      </c>
      <c r="H64" s="66" t="s">
        <v>185</v>
      </c>
      <c r="I64" s="66" t="s">
        <v>71</v>
      </c>
      <c r="J64" s="66" t="s">
        <v>290</v>
      </c>
      <c r="K64" s="71">
        <v>19.7</v>
      </c>
      <c r="L64" s="66" t="s">
        <v>37</v>
      </c>
      <c r="M64" s="66" t="s">
        <v>423</v>
      </c>
      <c r="N64" s="66" t="s">
        <v>428</v>
      </c>
      <c r="O64" s="66" t="s">
        <v>430</v>
      </c>
      <c r="P64" s="66"/>
    </row>
    <row r="65" spans="1:16" ht="13.5" x14ac:dyDescent="0.2">
      <c r="A65" s="69" t="s">
        <v>469</v>
      </c>
      <c r="B65" s="69" t="s">
        <v>251</v>
      </c>
      <c r="C65" s="69"/>
      <c r="D65" s="69"/>
      <c r="E65" s="66" t="s">
        <v>179</v>
      </c>
      <c r="F65" s="66" t="s">
        <v>42</v>
      </c>
      <c r="G65" s="66" t="s">
        <v>130</v>
      </c>
      <c r="H65" s="66" t="s">
        <v>61</v>
      </c>
      <c r="I65" s="66" t="s">
        <v>628</v>
      </c>
      <c r="J65" s="66" t="s">
        <v>232</v>
      </c>
      <c r="K65" s="71">
        <v>19.100000000000001</v>
      </c>
      <c r="L65" s="66" t="s">
        <v>537</v>
      </c>
      <c r="M65" s="66" t="s">
        <v>397</v>
      </c>
      <c r="N65" s="66" t="s">
        <v>329</v>
      </c>
      <c r="O65" s="66" t="s">
        <v>38</v>
      </c>
      <c r="P65" s="66"/>
    </row>
    <row r="66" spans="1:16" ht="13.5" x14ac:dyDescent="0.2">
      <c r="A66" s="69" t="s">
        <v>616</v>
      </c>
      <c r="B66" s="69" t="s">
        <v>618</v>
      </c>
      <c r="C66" s="69"/>
      <c r="D66" s="69"/>
      <c r="E66" s="66" t="s">
        <v>624</v>
      </c>
      <c r="F66" s="66" t="s">
        <v>29</v>
      </c>
      <c r="G66" s="66" t="s">
        <v>626</v>
      </c>
      <c r="H66" s="66" t="s">
        <v>58</v>
      </c>
      <c r="I66" s="66" t="s">
        <v>144</v>
      </c>
      <c r="J66" s="66" t="s">
        <v>633</v>
      </c>
      <c r="K66" s="71">
        <v>16.5</v>
      </c>
      <c r="L66" s="66" t="s">
        <v>523</v>
      </c>
      <c r="M66" s="66" t="s">
        <v>397</v>
      </c>
      <c r="N66" s="66" t="s">
        <v>400</v>
      </c>
      <c r="O66" s="66" t="s">
        <v>125</v>
      </c>
      <c r="P66" s="66"/>
    </row>
    <row r="67" spans="1:16" ht="13.5" x14ac:dyDescent="0.2">
      <c r="A67" s="69" t="s">
        <v>616</v>
      </c>
      <c r="B67" s="69" t="s">
        <v>619</v>
      </c>
      <c r="C67" s="69"/>
      <c r="D67" s="69"/>
      <c r="E67" s="66" t="s">
        <v>552</v>
      </c>
      <c r="F67" s="66" t="s">
        <v>36</v>
      </c>
      <c r="G67" s="66" t="s">
        <v>296</v>
      </c>
      <c r="H67" s="66" t="s">
        <v>59</v>
      </c>
      <c r="I67" s="66" t="s">
        <v>629</v>
      </c>
      <c r="J67" s="66" t="s">
        <v>634</v>
      </c>
      <c r="K67" s="71">
        <v>17.5</v>
      </c>
      <c r="L67" s="66" t="s">
        <v>494</v>
      </c>
      <c r="M67" s="66" t="s">
        <v>577</v>
      </c>
      <c r="N67" s="66" t="s">
        <v>331</v>
      </c>
      <c r="O67" s="66" t="s">
        <v>336</v>
      </c>
      <c r="P67" s="66"/>
    </row>
    <row r="68" spans="1:16" ht="13.5" x14ac:dyDescent="0.2">
      <c r="A68" s="69" t="s">
        <v>617</v>
      </c>
      <c r="B68" s="69" t="s">
        <v>620</v>
      </c>
      <c r="C68" s="69"/>
      <c r="D68" s="69"/>
      <c r="E68" s="66" t="s">
        <v>625</v>
      </c>
      <c r="F68" s="66" t="s">
        <v>126</v>
      </c>
      <c r="G68" s="66" t="s">
        <v>359</v>
      </c>
      <c r="H68" s="66" t="s">
        <v>63</v>
      </c>
      <c r="I68" s="66" t="s">
        <v>230</v>
      </c>
      <c r="J68" s="66" t="s">
        <v>635</v>
      </c>
      <c r="K68" s="71">
        <v>25.9</v>
      </c>
      <c r="L68" s="66" t="s">
        <v>264</v>
      </c>
      <c r="M68" s="66" t="s">
        <v>325</v>
      </c>
      <c r="N68" s="66" t="s">
        <v>541</v>
      </c>
      <c r="O68" s="66" t="s">
        <v>430</v>
      </c>
      <c r="P68" s="66"/>
    </row>
    <row r="69" spans="1:16" ht="13.5" x14ac:dyDescent="0.2">
      <c r="A69" s="69" t="s">
        <v>617</v>
      </c>
      <c r="B69" s="69" t="s">
        <v>621</v>
      </c>
      <c r="C69" s="69"/>
      <c r="D69" s="69"/>
      <c r="E69" s="66" t="s">
        <v>553</v>
      </c>
      <c r="F69" s="66" t="s">
        <v>31</v>
      </c>
      <c r="G69" s="66" t="s">
        <v>410</v>
      </c>
      <c r="H69" s="66" t="s">
        <v>58</v>
      </c>
      <c r="I69" s="66" t="s">
        <v>630</v>
      </c>
      <c r="J69" s="66" t="s">
        <v>288</v>
      </c>
      <c r="K69" s="71">
        <v>12.6</v>
      </c>
      <c r="L69" s="66" t="s">
        <v>265</v>
      </c>
      <c r="M69" s="66" t="s">
        <v>639</v>
      </c>
      <c r="N69" s="66" t="s">
        <v>543</v>
      </c>
      <c r="O69" s="66" t="s">
        <v>32</v>
      </c>
      <c r="P69" s="66"/>
    </row>
    <row r="70" spans="1:16" ht="13.5" x14ac:dyDescent="0.2">
      <c r="A70" s="69" t="s">
        <v>712</v>
      </c>
      <c r="B70" s="69" t="s">
        <v>621</v>
      </c>
      <c r="C70" s="69"/>
      <c r="D70" s="69"/>
      <c r="E70" s="66" t="s">
        <v>21</v>
      </c>
      <c r="F70" s="66" t="s">
        <v>34</v>
      </c>
      <c r="G70" s="66" t="s">
        <v>224</v>
      </c>
      <c r="H70" s="66" t="s">
        <v>58</v>
      </c>
      <c r="I70" s="66" t="s">
        <v>631</v>
      </c>
      <c r="J70" s="66" t="s">
        <v>193</v>
      </c>
      <c r="K70" s="71">
        <v>19.8</v>
      </c>
      <c r="L70" s="66" t="s">
        <v>431</v>
      </c>
      <c r="M70" s="66" t="s">
        <v>397</v>
      </c>
      <c r="N70" s="66" t="s">
        <v>329</v>
      </c>
      <c r="O70" s="66" t="s">
        <v>546</v>
      </c>
      <c r="P70" s="66"/>
    </row>
    <row r="71" spans="1:16" ht="13.5" x14ac:dyDescent="0.2">
      <c r="A71" s="69" t="s">
        <v>737</v>
      </c>
      <c r="B71" s="69" t="s">
        <v>621</v>
      </c>
      <c r="C71" s="69"/>
      <c r="D71" s="69"/>
      <c r="E71" s="66" t="s">
        <v>586</v>
      </c>
      <c r="F71" s="66" t="s">
        <v>126</v>
      </c>
      <c r="G71" s="66" t="s">
        <v>361</v>
      </c>
      <c r="H71" s="66" t="s">
        <v>58</v>
      </c>
      <c r="I71" s="66" t="s">
        <v>632</v>
      </c>
      <c r="J71" s="66" t="s">
        <v>588</v>
      </c>
      <c r="K71" s="71">
        <v>27.1</v>
      </c>
      <c r="L71" s="66" t="s">
        <v>265</v>
      </c>
      <c r="M71" s="66" t="s">
        <v>640</v>
      </c>
      <c r="N71" s="66" t="s">
        <v>326</v>
      </c>
      <c r="O71" s="66" t="s">
        <v>269</v>
      </c>
      <c r="P71" s="66"/>
    </row>
    <row r="72" spans="1:16" ht="13.5" x14ac:dyDescent="0.2">
      <c r="A72" s="69" t="s">
        <v>737</v>
      </c>
      <c r="B72" s="69" t="s">
        <v>622</v>
      </c>
      <c r="C72" s="69"/>
      <c r="D72" s="69"/>
      <c r="E72" s="66" t="s">
        <v>534</v>
      </c>
      <c r="F72" s="66" t="s">
        <v>35</v>
      </c>
      <c r="G72" s="66" t="s">
        <v>458</v>
      </c>
      <c r="H72" s="66" t="s">
        <v>59</v>
      </c>
      <c r="I72" s="66" t="s">
        <v>529</v>
      </c>
      <c r="J72" s="66" t="s">
        <v>636</v>
      </c>
      <c r="K72" s="71">
        <v>21.1</v>
      </c>
      <c r="L72" s="66" t="s">
        <v>265</v>
      </c>
      <c r="M72" s="66" t="s">
        <v>641</v>
      </c>
      <c r="N72" s="66" t="s">
        <v>400</v>
      </c>
      <c r="O72" s="66" t="s">
        <v>298</v>
      </c>
      <c r="P72" s="66"/>
    </row>
    <row r="73" spans="1:16" x14ac:dyDescent="0.2">
      <c r="A73" s="96" t="s">
        <v>769</v>
      </c>
      <c r="B73" s="96" t="s">
        <v>770</v>
      </c>
      <c r="C73" s="96">
        <v>12</v>
      </c>
      <c r="D73" s="96">
        <v>2014</v>
      </c>
      <c r="E73" s="97">
        <v>28.1</v>
      </c>
      <c r="F73" s="96">
        <v>5.56</v>
      </c>
      <c r="G73" s="96">
        <v>12.1</v>
      </c>
      <c r="H73" s="96"/>
      <c r="I73" s="96">
        <v>57.4</v>
      </c>
      <c r="J73" s="96">
        <v>38.200000000000003</v>
      </c>
      <c r="K73" s="96">
        <f>100-G73-I73-4</f>
        <v>26.500000000000007</v>
      </c>
      <c r="L73" s="96">
        <v>4</v>
      </c>
      <c r="M73" s="96">
        <v>0.8</v>
      </c>
      <c r="N73" s="96">
        <v>0.26</v>
      </c>
      <c r="O73" s="96"/>
    </row>
    <row r="74" spans="1:16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ht="15.75" x14ac:dyDescent="0.2">
      <c r="A75" s="124" t="s">
        <v>722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64"/>
    </row>
    <row r="76" spans="1:16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 ht="104.25" x14ac:dyDescent="0.2">
      <c r="A77" s="66" t="s">
        <v>1</v>
      </c>
      <c r="B77" s="67" t="s">
        <v>244</v>
      </c>
      <c r="C77" s="67"/>
      <c r="D77" s="67"/>
      <c r="E77" s="67" t="s">
        <v>174</v>
      </c>
      <c r="F77" s="67" t="s">
        <v>124</v>
      </c>
      <c r="G77" s="67" t="s">
        <v>180</v>
      </c>
      <c r="H77" s="67" t="s">
        <v>57</v>
      </c>
      <c r="I77" s="67" t="s">
        <v>65</v>
      </c>
      <c r="J77" s="67" t="s">
        <v>79</v>
      </c>
      <c r="K77" s="67" t="s">
        <v>759</v>
      </c>
      <c r="L77" s="67" t="s">
        <v>301</v>
      </c>
      <c r="M77" s="67" t="s">
        <v>158</v>
      </c>
      <c r="N77" s="67" t="s">
        <v>724</v>
      </c>
      <c r="O77" s="67" t="s">
        <v>335</v>
      </c>
      <c r="P77" s="67" t="s">
        <v>760</v>
      </c>
    </row>
    <row r="78" spans="1:16" ht="13.5" x14ac:dyDescent="0.2">
      <c r="A78" s="69" t="s">
        <v>503</v>
      </c>
      <c r="B78" s="69" t="s">
        <v>513</v>
      </c>
      <c r="C78" s="69"/>
      <c r="D78" s="69"/>
      <c r="E78" s="66" t="s">
        <v>415</v>
      </c>
      <c r="F78" s="66" t="s">
        <v>33</v>
      </c>
      <c r="G78" s="66" t="s">
        <v>47</v>
      </c>
      <c r="H78" s="66" t="s">
        <v>276</v>
      </c>
      <c r="I78" s="66" t="s">
        <v>663</v>
      </c>
      <c r="J78" s="66" t="s">
        <v>671</v>
      </c>
      <c r="K78" s="71">
        <v>18.899999999999999</v>
      </c>
      <c r="L78" s="66" t="s">
        <v>388</v>
      </c>
      <c r="M78" s="66" t="s">
        <v>539</v>
      </c>
      <c r="N78" s="66" t="s">
        <v>334</v>
      </c>
      <c r="O78" s="66" t="s">
        <v>527</v>
      </c>
      <c r="P78" s="66"/>
    </row>
    <row r="79" spans="1:16" ht="13.5" x14ac:dyDescent="0.2">
      <c r="A79" s="69" t="s">
        <v>238</v>
      </c>
      <c r="B79" s="69" t="s">
        <v>246</v>
      </c>
      <c r="C79" s="69"/>
      <c r="D79" s="69"/>
      <c r="E79" s="66" t="s">
        <v>650</v>
      </c>
      <c r="F79" s="66" t="s">
        <v>34</v>
      </c>
      <c r="G79" s="66" t="s">
        <v>524</v>
      </c>
      <c r="H79" s="66" t="s">
        <v>63</v>
      </c>
      <c r="I79" s="66" t="s">
        <v>144</v>
      </c>
      <c r="J79" s="66" t="s">
        <v>569</v>
      </c>
      <c r="K79" s="71">
        <v>18.5</v>
      </c>
      <c r="L79" s="66" t="s">
        <v>537</v>
      </c>
      <c r="M79" s="66" t="s">
        <v>423</v>
      </c>
      <c r="N79" s="66" t="s">
        <v>329</v>
      </c>
      <c r="O79" s="66" t="s">
        <v>336</v>
      </c>
      <c r="P79" s="66"/>
    </row>
    <row r="80" spans="1:16" ht="13.5" x14ac:dyDescent="0.2">
      <c r="A80" s="72" t="s">
        <v>508</v>
      </c>
      <c r="B80" s="69" t="s">
        <v>246</v>
      </c>
      <c r="C80" s="69"/>
      <c r="D80" s="69"/>
      <c r="E80" s="66" t="s">
        <v>651</v>
      </c>
      <c r="F80" s="66" t="s">
        <v>31</v>
      </c>
      <c r="G80" s="66" t="s">
        <v>130</v>
      </c>
      <c r="H80" s="66" t="s">
        <v>59</v>
      </c>
      <c r="I80" s="66" t="s">
        <v>664</v>
      </c>
      <c r="J80" s="66" t="s">
        <v>152</v>
      </c>
      <c r="K80" s="71">
        <v>11.6</v>
      </c>
      <c r="L80" s="66" t="s">
        <v>337</v>
      </c>
      <c r="M80" s="66" t="s">
        <v>499</v>
      </c>
      <c r="N80" s="66" t="s">
        <v>326</v>
      </c>
      <c r="O80" s="66" t="s">
        <v>125</v>
      </c>
      <c r="P80" s="66"/>
    </row>
    <row r="81" spans="1:16" ht="13.5" x14ac:dyDescent="0.2">
      <c r="A81" s="72" t="s">
        <v>508</v>
      </c>
      <c r="B81" s="69" t="s">
        <v>247</v>
      </c>
      <c r="C81" s="69"/>
      <c r="D81" s="69"/>
      <c r="E81" s="66" t="s">
        <v>189</v>
      </c>
      <c r="F81" s="66" t="s">
        <v>31</v>
      </c>
      <c r="G81" s="66" t="s">
        <v>579</v>
      </c>
      <c r="H81" s="66" t="s">
        <v>61</v>
      </c>
      <c r="I81" s="66" t="s">
        <v>627</v>
      </c>
      <c r="J81" s="66" t="s">
        <v>231</v>
      </c>
      <c r="K81" s="71">
        <v>15.8</v>
      </c>
      <c r="L81" s="66" t="s">
        <v>311</v>
      </c>
      <c r="M81" s="66" t="s">
        <v>320</v>
      </c>
      <c r="N81" s="66" t="s">
        <v>334</v>
      </c>
      <c r="O81" s="66" t="s">
        <v>526</v>
      </c>
      <c r="P81" s="66"/>
    </row>
    <row r="82" spans="1:16" ht="13.5" x14ac:dyDescent="0.2">
      <c r="A82" s="69" t="s">
        <v>729</v>
      </c>
      <c r="B82" s="69" t="s">
        <v>470</v>
      </c>
      <c r="C82" s="69"/>
      <c r="D82" s="69"/>
      <c r="E82" s="66" t="s">
        <v>652</v>
      </c>
      <c r="F82" s="66" t="s">
        <v>36</v>
      </c>
      <c r="G82" s="66" t="s">
        <v>49</v>
      </c>
      <c r="H82" s="66" t="s">
        <v>59</v>
      </c>
      <c r="I82" s="66" t="s">
        <v>665</v>
      </c>
      <c r="J82" s="66" t="s">
        <v>77</v>
      </c>
      <c r="K82" s="71">
        <v>21.4</v>
      </c>
      <c r="L82" s="66" t="s">
        <v>494</v>
      </c>
      <c r="M82" s="66" t="s">
        <v>676</v>
      </c>
      <c r="N82" s="66" t="s">
        <v>333</v>
      </c>
      <c r="O82" s="66" t="s">
        <v>42</v>
      </c>
      <c r="P82" s="66"/>
    </row>
    <row r="83" spans="1:16" ht="13.5" x14ac:dyDescent="0.2">
      <c r="A83" s="69" t="s">
        <v>729</v>
      </c>
      <c r="B83" s="69" t="s">
        <v>471</v>
      </c>
      <c r="C83" s="69"/>
      <c r="D83" s="69"/>
      <c r="E83" s="66" t="s">
        <v>147</v>
      </c>
      <c r="F83" s="66" t="s">
        <v>356</v>
      </c>
      <c r="G83" s="66" t="s">
        <v>128</v>
      </c>
      <c r="H83" s="66" t="s">
        <v>61</v>
      </c>
      <c r="I83" s="66" t="s">
        <v>666</v>
      </c>
      <c r="J83" s="66" t="s">
        <v>672</v>
      </c>
      <c r="K83" s="71">
        <v>12.6</v>
      </c>
      <c r="L83" s="66" t="s">
        <v>571</v>
      </c>
      <c r="M83" s="66" t="s">
        <v>426</v>
      </c>
      <c r="N83" s="66" t="s">
        <v>334</v>
      </c>
      <c r="O83" s="66" t="s">
        <v>546</v>
      </c>
      <c r="P83" s="66"/>
    </row>
    <row r="84" spans="1:16" ht="13.5" x14ac:dyDescent="0.2">
      <c r="A84" s="69" t="s">
        <v>730</v>
      </c>
      <c r="B84" s="69" t="s">
        <v>646</v>
      </c>
      <c r="C84" s="69"/>
      <c r="D84" s="69"/>
      <c r="E84" s="66" t="s">
        <v>653</v>
      </c>
      <c r="F84" s="66" t="s">
        <v>27</v>
      </c>
      <c r="G84" s="66" t="s">
        <v>49</v>
      </c>
      <c r="H84" s="66" t="s">
        <v>60</v>
      </c>
      <c r="I84" s="66" t="s">
        <v>286</v>
      </c>
      <c r="J84" s="66" t="s">
        <v>673</v>
      </c>
      <c r="K84" s="71">
        <v>16.3</v>
      </c>
      <c r="L84" s="66" t="s">
        <v>536</v>
      </c>
      <c r="M84" s="66" t="s">
        <v>323</v>
      </c>
      <c r="N84" s="66" t="s">
        <v>330</v>
      </c>
      <c r="O84" s="66" t="s">
        <v>35</v>
      </c>
      <c r="P84" s="66"/>
    </row>
    <row r="85" spans="1:16" ht="13.5" x14ac:dyDescent="0.2">
      <c r="A85" s="69" t="s">
        <v>511</v>
      </c>
      <c r="B85" s="69" t="s">
        <v>647</v>
      </c>
      <c r="C85" s="69"/>
      <c r="D85" s="69"/>
      <c r="E85" s="66" t="s">
        <v>654</v>
      </c>
      <c r="F85" s="66" t="s">
        <v>37</v>
      </c>
      <c r="G85" s="66" t="s">
        <v>482</v>
      </c>
      <c r="H85" s="66" t="s">
        <v>63</v>
      </c>
      <c r="I85" s="66" t="s">
        <v>191</v>
      </c>
      <c r="J85" s="66" t="s">
        <v>674</v>
      </c>
      <c r="K85" s="71">
        <v>42.3</v>
      </c>
      <c r="L85" s="66" t="s">
        <v>305</v>
      </c>
      <c r="M85" s="66" t="s">
        <v>400</v>
      </c>
      <c r="N85" s="66" t="s">
        <v>327</v>
      </c>
      <c r="O85" s="66" t="s">
        <v>536</v>
      </c>
      <c r="P85" s="66"/>
    </row>
    <row r="86" spans="1:16" ht="13.5" x14ac:dyDescent="0.2">
      <c r="A86" s="69" t="s">
        <v>511</v>
      </c>
      <c r="B86" s="69" t="s">
        <v>518</v>
      </c>
      <c r="C86" s="69"/>
      <c r="D86" s="69"/>
      <c r="E86" s="66" t="s">
        <v>655</v>
      </c>
      <c r="F86" s="66" t="s">
        <v>30</v>
      </c>
      <c r="G86" s="66" t="s">
        <v>297</v>
      </c>
      <c r="H86" s="66" t="s">
        <v>59</v>
      </c>
      <c r="I86" s="66" t="s">
        <v>229</v>
      </c>
      <c r="J86" s="66" t="s">
        <v>23</v>
      </c>
      <c r="K86" s="71">
        <v>34.1</v>
      </c>
      <c r="L86" s="66" t="s">
        <v>459</v>
      </c>
      <c r="M86" s="66" t="s">
        <v>428</v>
      </c>
      <c r="N86" s="66" t="s">
        <v>399</v>
      </c>
      <c r="O86" s="66" t="s">
        <v>523</v>
      </c>
      <c r="P86" s="66"/>
    </row>
    <row r="87" spans="1:16" ht="13.5" x14ac:dyDescent="0.2">
      <c r="A87" s="69" t="s">
        <v>642</v>
      </c>
      <c r="B87" s="69" t="s">
        <v>513</v>
      </c>
      <c r="C87" s="69"/>
      <c r="D87" s="69"/>
      <c r="E87" s="66" t="s">
        <v>154</v>
      </c>
      <c r="F87" s="66" t="s">
        <v>42</v>
      </c>
      <c r="G87" s="66" t="s">
        <v>361</v>
      </c>
      <c r="H87" s="66" t="s">
        <v>63</v>
      </c>
      <c r="I87" s="66" t="s">
        <v>150</v>
      </c>
      <c r="J87" s="66" t="s">
        <v>143</v>
      </c>
      <c r="K87" s="71">
        <v>19.899999999999999</v>
      </c>
      <c r="L87" s="66" t="s">
        <v>33</v>
      </c>
      <c r="M87" s="66" t="s">
        <v>637</v>
      </c>
      <c r="N87" s="66" t="s">
        <v>543</v>
      </c>
      <c r="O87" s="66" t="s">
        <v>31</v>
      </c>
      <c r="P87" s="66"/>
    </row>
    <row r="88" spans="1:16" ht="13.5" x14ac:dyDescent="0.2">
      <c r="A88" s="69" t="s">
        <v>512</v>
      </c>
      <c r="B88" s="69" t="s">
        <v>249</v>
      </c>
      <c r="C88" s="69"/>
      <c r="D88" s="69"/>
      <c r="E88" s="66" t="s">
        <v>656</v>
      </c>
      <c r="F88" s="66" t="s">
        <v>42</v>
      </c>
      <c r="G88" s="66" t="s">
        <v>659</v>
      </c>
      <c r="H88" s="66" t="s">
        <v>61</v>
      </c>
      <c r="I88" s="66" t="s">
        <v>634</v>
      </c>
      <c r="J88" s="66" t="s">
        <v>675</v>
      </c>
      <c r="K88" s="71">
        <v>27.6</v>
      </c>
      <c r="L88" s="66" t="s">
        <v>605</v>
      </c>
      <c r="M88" s="66" t="s">
        <v>677</v>
      </c>
      <c r="N88" s="66" t="s">
        <v>334</v>
      </c>
      <c r="O88" s="66" t="s">
        <v>430</v>
      </c>
      <c r="P88" s="66"/>
    </row>
    <row r="89" spans="1:16" ht="13.5" x14ac:dyDescent="0.2">
      <c r="A89" s="69" t="s">
        <v>643</v>
      </c>
      <c r="B89" s="69" t="s">
        <v>343</v>
      </c>
      <c r="C89" s="69"/>
      <c r="D89" s="69"/>
      <c r="E89" s="66" t="s">
        <v>187</v>
      </c>
      <c r="F89" s="66" t="s">
        <v>126</v>
      </c>
      <c r="G89" s="66" t="s">
        <v>660</v>
      </c>
      <c r="H89" s="66" t="s">
        <v>557</v>
      </c>
      <c r="I89" s="66" t="s">
        <v>667</v>
      </c>
      <c r="J89" s="66" t="s">
        <v>117</v>
      </c>
      <c r="K89" s="71">
        <v>27.6</v>
      </c>
      <c r="L89" s="66" t="s">
        <v>459</v>
      </c>
      <c r="M89" s="66" t="s">
        <v>678</v>
      </c>
      <c r="N89" s="66" t="s">
        <v>465</v>
      </c>
      <c r="O89" s="66" t="s">
        <v>420</v>
      </c>
      <c r="P89" s="66"/>
    </row>
    <row r="90" spans="1:16" ht="13.5" x14ac:dyDescent="0.2">
      <c r="A90" s="69" t="s">
        <v>338</v>
      </c>
      <c r="B90" s="69" t="s">
        <v>648</v>
      </c>
      <c r="C90" s="69"/>
      <c r="D90" s="69"/>
      <c r="E90" s="66" t="s">
        <v>226</v>
      </c>
      <c r="F90" s="66" t="s">
        <v>33</v>
      </c>
      <c r="G90" s="66" t="s">
        <v>661</v>
      </c>
      <c r="H90" s="66" t="s">
        <v>59</v>
      </c>
      <c r="I90" s="66" t="s">
        <v>668</v>
      </c>
      <c r="J90" s="66" t="s">
        <v>376</v>
      </c>
      <c r="K90" s="71">
        <v>17.5</v>
      </c>
      <c r="L90" s="66" t="s">
        <v>494</v>
      </c>
      <c r="M90" s="66" t="s">
        <v>396</v>
      </c>
      <c r="N90" s="66" t="s">
        <v>330</v>
      </c>
      <c r="O90" s="66" t="s">
        <v>411</v>
      </c>
      <c r="P90" s="66"/>
    </row>
    <row r="91" spans="1:16" ht="13.5" x14ac:dyDescent="0.2">
      <c r="A91" s="69" t="s">
        <v>338</v>
      </c>
      <c r="B91" s="69" t="s">
        <v>519</v>
      </c>
      <c r="C91" s="69"/>
      <c r="D91" s="69"/>
      <c r="E91" s="66" t="s">
        <v>368</v>
      </c>
      <c r="F91" s="66" t="s">
        <v>34</v>
      </c>
      <c r="G91" s="66" t="s">
        <v>300</v>
      </c>
      <c r="H91" s="66" t="s">
        <v>557</v>
      </c>
      <c r="I91" s="66" t="s">
        <v>140</v>
      </c>
      <c r="J91" s="66" t="s">
        <v>601</v>
      </c>
      <c r="K91" s="71">
        <v>18.7</v>
      </c>
      <c r="L91" s="66" t="s">
        <v>305</v>
      </c>
      <c r="M91" s="66" t="s">
        <v>679</v>
      </c>
      <c r="N91" s="66" t="s">
        <v>399</v>
      </c>
      <c r="O91" s="66" t="s">
        <v>579</v>
      </c>
      <c r="P91" s="66"/>
    </row>
    <row r="92" spans="1:16" ht="13.5" x14ac:dyDescent="0.2">
      <c r="A92" s="72" t="s">
        <v>644</v>
      </c>
      <c r="B92" s="69" t="s">
        <v>648</v>
      </c>
      <c r="C92" s="69"/>
      <c r="D92" s="69"/>
      <c r="E92" s="66" t="s">
        <v>414</v>
      </c>
      <c r="F92" s="66" t="s">
        <v>27</v>
      </c>
      <c r="G92" s="66" t="s">
        <v>662</v>
      </c>
      <c r="H92" s="66" t="s">
        <v>276</v>
      </c>
      <c r="I92" s="66" t="s">
        <v>667</v>
      </c>
      <c r="J92" s="66" t="s">
        <v>192</v>
      </c>
      <c r="K92" s="71">
        <v>28.3</v>
      </c>
      <c r="L92" s="66" t="s">
        <v>431</v>
      </c>
      <c r="M92" s="66" t="s">
        <v>394</v>
      </c>
      <c r="N92" s="66" t="s">
        <v>399</v>
      </c>
      <c r="O92" s="66" t="s">
        <v>36</v>
      </c>
      <c r="P92" s="66"/>
    </row>
    <row r="93" spans="1:16" ht="13.5" x14ac:dyDescent="0.2">
      <c r="A93" s="72" t="s">
        <v>644</v>
      </c>
      <c r="B93" s="69" t="s">
        <v>649</v>
      </c>
      <c r="C93" s="69"/>
      <c r="D93" s="69"/>
      <c r="E93" s="66" t="s">
        <v>657</v>
      </c>
      <c r="F93" s="66" t="s">
        <v>35</v>
      </c>
      <c r="G93" s="66" t="s">
        <v>357</v>
      </c>
      <c r="H93" s="66" t="s">
        <v>558</v>
      </c>
      <c r="I93" s="66" t="s">
        <v>669</v>
      </c>
      <c r="J93" s="66" t="s">
        <v>89</v>
      </c>
      <c r="K93" s="71">
        <v>12.4</v>
      </c>
      <c r="L93" s="66" t="s">
        <v>385</v>
      </c>
      <c r="M93" s="66" t="s">
        <v>680</v>
      </c>
      <c r="N93" s="66" t="s">
        <v>327</v>
      </c>
      <c r="O93" s="66" t="s">
        <v>269</v>
      </c>
      <c r="P93" s="66"/>
    </row>
    <row r="94" spans="1:16" ht="13.5" x14ac:dyDescent="0.2">
      <c r="A94" s="69" t="s">
        <v>645</v>
      </c>
      <c r="B94" s="69" t="s">
        <v>513</v>
      </c>
      <c r="C94" s="69"/>
      <c r="D94" s="69"/>
      <c r="E94" s="66" t="s">
        <v>658</v>
      </c>
      <c r="F94" s="66" t="s">
        <v>29</v>
      </c>
      <c r="G94" s="66" t="s">
        <v>48</v>
      </c>
      <c r="H94" s="66" t="s">
        <v>557</v>
      </c>
      <c r="I94" s="66" t="s">
        <v>670</v>
      </c>
      <c r="J94" s="66" t="s">
        <v>84</v>
      </c>
      <c r="K94" s="71">
        <v>8.5</v>
      </c>
      <c r="L94" s="66" t="s">
        <v>35</v>
      </c>
      <c r="M94" s="66" t="s">
        <v>426</v>
      </c>
      <c r="N94" s="66" t="s">
        <v>331</v>
      </c>
      <c r="O94" s="66" t="s">
        <v>430</v>
      </c>
      <c r="P94" s="66"/>
    </row>
    <row r="95" spans="1:16" ht="13.5" x14ac:dyDescent="0.2">
      <c r="A95" s="69" t="s">
        <v>340</v>
      </c>
      <c r="B95" s="69" t="s">
        <v>249</v>
      </c>
      <c r="C95" s="69"/>
      <c r="D95" s="69"/>
      <c r="E95" s="66" t="s">
        <v>683</v>
      </c>
      <c r="F95" s="66" t="s">
        <v>33</v>
      </c>
      <c r="G95" s="66" t="s">
        <v>43</v>
      </c>
      <c r="H95" s="66" t="s">
        <v>276</v>
      </c>
      <c r="I95" s="66" t="s">
        <v>76</v>
      </c>
      <c r="J95" s="66" t="s">
        <v>234</v>
      </c>
      <c r="K95" s="71">
        <v>14.3</v>
      </c>
      <c r="L95" s="66" t="s">
        <v>421</v>
      </c>
      <c r="M95" s="66" t="s">
        <v>391</v>
      </c>
      <c r="N95" s="66" t="s">
        <v>545</v>
      </c>
      <c r="O95" s="66" t="s">
        <v>45</v>
      </c>
      <c r="P95" s="66"/>
    </row>
    <row r="96" spans="1:16" ht="13.5" x14ac:dyDescent="0.2">
      <c r="A96" s="69" t="s">
        <v>340</v>
      </c>
      <c r="B96" s="69" t="s">
        <v>343</v>
      </c>
      <c r="C96" s="69"/>
      <c r="D96" s="69"/>
      <c r="E96" s="66" t="s">
        <v>684</v>
      </c>
      <c r="F96" s="66" t="s">
        <v>27</v>
      </c>
      <c r="G96" s="66" t="s">
        <v>121</v>
      </c>
      <c r="H96" s="66" t="s">
        <v>557</v>
      </c>
      <c r="I96" s="66" t="s">
        <v>227</v>
      </c>
      <c r="J96" s="66" t="s">
        <v>692</v>
      </c>
      <c r="K96" s="71">
        <v>18.100000000000001</v>
      </c>
      <c r="L96" s="66" t="s">
        <v>387</v>
      </c>
      <c r="M96" s="66" t="s">
        <v>319</v>
      </c>
      <c r="N96" s="66" t="s">
        <v>334</v>
      </c>
      <c r="O96" s="66" t="s">
        <v>297</v>
      </c>
      <c r="P96" s="66"/>
    </row>
    <row r="97" spans="1:16" ht="13.5" x14ac:dyDescent="0.2">
      <c r="A97" s="69" t="s">
        <v>340</v>
      </c>
      <c r="B97" s="69" t="s">
        <v>344</v>
      </c>
      <c r="C97" s="69"/>
      <c r="D97" s="69"/>
      <c r="E97" s="66" t="s">
        <v>731</v>
      </c>
      <c r="F97" s="66" t="s">
        <v>34</v>
      </c>
      <c r="G97" s="66" t="s">
        <v>135</v>
      </c>
      <c r="H97" s="66" t="s">
        <v>557</v>
      </c>
      <c r="I97" s="66" t="s">
        <v>686</v>
      </c>
      <c r="J97" s="66" t="s">
        <v>569</v>
      </c>
      <c r="K97" s="71">
        <v>18.399999999999999</v>
      </c>
      <c r="L97" s="66" t="s">
        <v>382</v>
      </c>
      <c r="M97" s="66" t="s">
        <v>574</v>
      </c>
      <c r="N97" s="66" t="s">
        <v>465</v>
      </c>
      <c r="O97" s="66" t="s">
        <v>402</v>
      </c>
      <c r="P97" s="66"/>
    </row>
    <row r="98" spans="1:16" ht="13.5" x14ac:dyDescent="0.2">
      <c r="A98" s="72" t="s">
        <v>341</v>
      </c>
      <c r="B98" s="69" t="s">
        <v>345</v>
      </c>
      <c r="C98" s="69"/>
      <c r="D98" s="69"/>
      <c r="E98" s="66" t="s">
        <v>533</v>
      </c>
      <c r="F98" s="66" t="s">
        <v>41</v>
      </c>
      <c r="G98" s="66" t="s">
        <v>223</v>
      </c>
      <c r="H98" s="66" t="s">
        <v>59</v>
      </c>
      <c r="I98" s="66" t="s">
        <v>687</v>
      </c>
      <c r="J98" s="66" t="s">
        <v>521</v>
      </c>
      <c r="K98" s="71">
        <v>26</v>
      </c>
      <c r="L98" s="66" t="s">
        <v>29</v>
      </c>
      <c r="M98" s="66" t="s">
        <v>680</v>
      </c>
      <c r="N98" s="66" t="s">
        <v>401</v>
      </c>
      <c r="O98" s="66" t="s">
        <v>336</v>
      </c>
      <c r="P98" s="66"/>
    </row>
    <row r="99" spans="1:16" ht="13.5" x14ac:dyDescent="0.2">
      <c r="A99" s="72" t="s">
        <v>341</v>
      </c>
      <c r="B99" s="69" t="s">
        <v>516</v>
      </c>
      <c r="C99" s="69"/>
      <c r="D99" s="69"/>
      <c r="E99" s="66" t="s">
        <v>530</v>
      </c>
      <c r="F99" s="66" t="s">
        <v>35</v>
      </c>
      <c r="G99" s="66" t="s">
        <v>448</v>
      </c>
      <c r="H99" s="66" t="s">
        <v>60</v>
      </c>
      <c r="I99" s="66" t="s">
        <v>688</v>
      </c>
      <c r="J99" s="66" t="s">
        <v>188</v>
      </c>
      <c r="K99" s="71">
        <v>17.3</v>
      </c>
      <c r="L99" s="66" t="s">
        <v>459</v>
      </c>
      <c r="M99" s="66" t="s">
        <v>576</v>
      </c>
      <c r="N99" s="66" t="s">
        <v>428</v>
      </c>
      <c r="O99" s="66" t="s">
        <v>38</v>
      </c>
      <c r="P99" s="66"/>
    </row>
    <row r="100" spans="1:16" ht="13.5" x14ac:dyDescent="0.2">
      <c r="A100" s="72" t="s">
        <v>341</v>
      </c>
      <c r="B100" s="69" t="s">
        <v>550</v>
      </c>
      <c r="C100" s="69"/>
      <c r="D100" s="69"/>
      <c r="E100" s="66" t="s">
        <v>685</v>
      </c>
      <c r="F100" s="66" t="s">
        <v>523</v>
      </c>
      <c r="G100" s="66" t="s">
        <v>128</v>
      </c>
      <c r="H100" s="66" t="s">
        <v>61</v>
      </c>
      <c r="I100" s="66" t="s">
        <v>487</v>
      </c>
      <c r="J100" s="66" t="s">
        <v>693</v>
      </c>
      <c r="K100" s="71">
        <v>20.5</v>
      </c>
      <c r="L100" s="66" t="s">
        <v>92</v>
      </c>
      <c r="M100" s="66" t="s">
        <v>393</v>
      </c>
      <c r="N100" s="66" t="s">
        <v>330</v>
      </c>
      <c r="O100" s="66" t="s">
        <v>402</v>
      </c>
      <c r="P100" s="66"/>
    </row>
    <row r="101" spans="1:16" ht="13.5" x14ac:dyDescent="0.2">
      <c r="A101" s="72" t="s">
        <v>681</v>
      </c>
      <c r="B101" s="69" t="s">
        <v>345</v>
      </c>
      <c r="C101" s="69"/>
      <c r="D101" s="69"/>
      <c r="E101" s="66" t="s">
        <v>673</v>
      </c>
      <c r="F101" s="66" t="s">
        <v>30</v>
      </c>
      <c r="G101" s="66" t="s">
        <v>121</v>
      </c>
      <c r="H101" s="66" t="s">
        <v>59</v>
      </c>
      <c r="I101" s="66" t="s">
        <v>531</v>
      </c>
      <c r="J101" s="66" t="s">
        <v>153</v>
      </c>
      <c r="K101" s="71">
        <v>31.3</v>
      </c>
      <c r="L101" s="66" t="s">
        <v>460</v>
      </c>
      <c r="M101" s="66" t="s">
        <v>694</v>
      </c>
      <c r="N101" s="66" t="s">
        <v>695</v>
      </c>
      <c r="O101" s="66" t="s">
        <v>482</v>
      </c>
      <c r="P101" s="66"/>
    </row>
    <row r="102" spans="1:16" ht="13.5" x14ac:dyDescent="0.2">
      <c r="A102" s="72" t="s">
        <v>682</v>
      </c>
      <c r="B102" s="69" t="s">
        <v>345</v>
      </c>
      <c r="C102" s="69"/>
      <c r="D102" s="69"/>
      <c r="E102" s="66" t="s">
        <v>82</v>
      </c>
      <c r="F102" s="66" t="s">
        <v>31</v>
      </c>
      <c r="G102" s="66" t="s">
        <v>218</v>
      </c>
      <c r="H102" s="66" t="s">
        <v>185</v>
      </c>
      <c r="I102" s="66" t="s">
        <v>689</v>
      </c>
      <c r="J102" s="66" t="s">
        <v>492</v>
      </c>
      <c r="K102" s="71">
        <v>14.8</v>
      </c>
      <c r="L102" s="66" t="s">
        <v>459</v>
      </c>
      <c r="M102" s="66" t="s">
        <v>610</v>
      </c>
      <c r="N102" s="66" t="s">
        <v>327</v>
      </c>
      <c r="O102" s="66" t="s">
        <v>535</v>
      </c>
      <c r="P102" s="66"/>
    </row>
    <row r="103" spans="1:16" ht="13.5" x14ac:dyDescent="0.2">
      <c r="A103" s="72" t="s">
        <v>682</v>
      </c>
      <c r="B103" s="69" t="s">
        <v>516</v>
      </c>
      <c r="C103" s="69"/>
      <c r="D103" s="69"/>
      <c r="E103" s="66" t="s">
        <v>82</v>
      </c>
      <c r="F103" s="66" t="s">
        <v>28</v>
      </c>
      <c r="G103" s="66" t="s">
        <v>224</v>
      </c>
      <c r="H103" s="66" t="s">
        <v>185</v>
      </c>
      <c r="I103" s="66" t="s">
        <v>366</v>
      </c>
      <c r="J103" s="66" t="s">
        <v>145</v>
      </c>
      <c r="K103" s="71">
        <v>18.399999999999999</v>
      </c>
      <c r="L103" s="66" t="s">
        <v>385</v>
      </c>
      <c r="M103" s="66" t="s">
        <v>612</v>
      </c>
      <c r="N103" s="66" t="s">
        <v>327</v>
      </c>
      <c r="O103" s="66" t="s">
        <v>614</v>
      </c>
      <c r="P103" s="66"/>
    </row>
    <row r="104" spans="1:16" ht="13.5" x14ac:dyDescent="0.2">
      <c r="A104" s="72" t="s">
        <v>549</v>
      </c>
      <c r="B104" s="69" t="s">
        <v>245</v>
      </c>
      <c r="C104" s="69"/>
      <c r="D104" s="69"/>
      <c r="E104" s="66" t="s">
        <v>288</v>
      </c>
      <c r="F104" s="66" t="s">
        <v>34</v>
      </c>
      <c r="G104" s="66" t="s">
        <v>525</v>
      </c>
      <c r="H104" s="66" t="s">
        <v>61</v>
      </c>
      <c r="I104" s="66" t="s">
        <v>690</v>
      </c>
      <c r="J104" s="66" t="s">
        <v>148</v>
      </c>
      <c r="K104" s="71">
        <v>15.4</v>
      </c>
      <c r="L104" s="66" t="s">
        <v>265</v>
      </c>
      <c r="M104" s="66" t="s">
        <v>391</v>
      </c>
      <c r="N104" s="66" t="s">
        <v>334</v>
      </c>
      <c r="O104" s="66" t="s">
        <v>546</v>
      </c>
      <c r="P104" s="66"/>
    </row>
    <row r="105" spans="1:16" ht="13.5" x14ac:dyDescent="0.2">
      <c r="A105" s="72" t="s">
        <v>549</v>
      </c>
      <c r="B105" s="69" t="s">
        <v>345</v>
      </c>
      <c r="C105" s="69"/>
      <c r="D105" s="69"/>
      <c r="E105" s="66" t="s">
        <v>89</v>
      </c>
      <c r="F105" s="66" t="s">
        <v>34</v>
      </c>
      <c r="G105" s="66" t="s">
        <v>182</v>
      </c>
      <c r="H105" s="66" t="s">
        <v>61</v>
      </c>
      <c r="I105" s="66" t="s">
        <v>566</v>
      </c>
      <c r="J105" s="66" t="s">
        <v>120</v>
      </c>
      <c r="K105" s="71">
        <v>17.3</v>
      </c>
      <c r="L105" s="66" t="s">
        <v>312</v>
      </c>
      <c r="M105" s="66" t="s">
        <v>393</v>
      </c>
      <c r="N105" s="66" t="s">
        <v>545</v>
      </c>
      <c r="O105" s="66" t="s">
        <v>614</v>
      </c>
      <c r="P105" s="66"/>
    </row>
    <row r="106" spans="1:16" ht="13.5" x14ac:dyDescent="0.2">
      <c r="A106" s="72" t="s">
        <v>549</v>
      </c>
      <c r="B106" s="69" t="s">
        <v>516</v>
      </c>
      <c r="C106" s="69"/>
      <c r="D106" s="69"/>
      <c r="E106" s="66" t="s">
        <v>227</v>
      </c>
      <c r="F106" s="66" t="s">
        <v>28</v>
      </c>
      <c r="G106" s="66" t="s">
        <v>53</v>
      </c>
      <c r="H106" s="66" t="s">
        <v>61</v>
      </c>
      <c r="I106" s="66" t="s">
        <v>691</v>
      </c>
      <c r="J106" s="66" t="s">
        <v>235</v>
      </c>
      <c r="K106" s="71">
        <v>18.600000000000001</v>
      </c>
      <c r="L106" s="66" t="s">
        <v>382</v>
      </c>
      <c r="M106" s="66" t="s">
        <v>396</v>
      </c>
      <c r="N106" s="66" t="s">
        <v>428</v>
      </c>
      <c r="O106" s="66" t="s">
        <v>297</v>
      </c>
      <c r="P106" s="66"/>
    </row>
    <row r="107" spans="1:16" ht="13.5" x14ac:dyDescent="0.2">
      <c r="A107" s="72" t="s">
        <v>549</v>
      </c>
      <c r="B107" s="69" t="s">
        <v>550</v>
      </c>
      <c r="C107" s="69"/>
      <c r="D107" s="69"/>
      <c r="E107" s="66" t="s">
        <v>236</v>
      </c>
      <c r="F107" s="66" t="s">
        <v>29</v>
      </c>
      <c r="G107" s="66" t="s">
        <v>572</v>
      </c>
      <c r="H107" s="66" t="s">
        <v>185</v>
      </c>
      <c r="I107" s="66" t="s">
        <v>562</v>
      </c>
      <c r="J107" s="66" t="s">
        <v>530</v>
      </c>
      <c r="K107" s="71">
        <v>12.9</v>
      </c>
      <c r="L107" s="66" t="s">
        <v>28</v>
      </c>
      <c r="M107" s="66" t="s">
        <v>707</v>
      </c>
      <c r="N107" s="66" t="s">
        <v>545</v>
      </c>
      <c r="O107" s="66" t="s">
        <v>446</v>
      </c>
      <c r="P107" s="66"/>
    </row>
    <row r="108" spans="1:16" ht="13.5" x14ac:dyDescent="0.2">
      <c r="A108" s="72" t="s">
        <v>581</v>
      </c>
      <c r="B108" s="69" t="s">
        <v>345</v>
      </c>
      <c r="C108" s="69"/>
      <c r="D108" s="69"/>
      <c r="E108" s="66" t="s">
        <v>700</v>
      </c>
      <c r="F108" s="66" t="s">
        <v>33</v>
      </c>
      <c r="G108" s="66" t="s">
        <v>701</v>
      </c>
      <c r="H108" s="66" t="s">
        <v>60</v>
      </c>
      <c r="I108" s="66" t="s">
        <v>78</v>
      </c>
      <c r="J108" s="66" t="s">
        <v>24</v>
      </c>
      <c r="K108" s="71">
        <v>23.3</v>
      </c>
      <c r="L108" s="66" t="s">
        <v>303</v>
      </c>
      <c r="M108" s="66" t="s">
        <v>708</v>
      </c>
      <c r="N108" s="66" t="s">
        <v>428</v>
      </c>
      <c r="O108" s="66" t="s">
        <v>38</v>
      </c>
      <c r="P108" s="66"/>
    </row>
    <row r="109" spans="1:16" ht="13.5" x14ac:dyDescent="0.2">
      <c r="A109" s="72" t="s">
        <v>581</v>
      </c>
      <c r="B109" s="69" t="s">
        <v>516</v>
      </c>
      <c r="C109" s="69"/>
      <c r="D109" s="69"/>
      <c r="E109" s="66" t="s">
        <v>593</v>
      </c>
      <c r="F109" s="66" t="s">
        <v>28</v>
      </c>
      <c r="G109" s="66" t="s">
        <v>218</v>
      </c>
      <c r="H109" s="66" t="s">
        <v>61</v>
      </c>
      <c r="I109" s="66" t="s">
        <v>703</v>
      </c>
      <c r="J109" s="66" t="s">
        <v>235</v>
      </c>
      <c r="K109" s="71">
        <v>16.5</v>
      </c>
      <c r="L109" s="66" t="s">
        <v>571</v>
      </c>
      <c r="M109" s="66" t="s">
        <v>392</v>
      </c>
      <c r="N109" s="66" t="s">
        <v>327</v>
      </c>
      <c r="O109" s="66" t="s">
        <v>336</v>
      </c>
      <c r="P109" s="66"/>
    </row>
    <row r="110" spans="1:16" ht="13.5" x14ac:dyDescent="0.2">
      <c r="A110" s="69" t="s">
        <v>434</v>
      </c>
      <c r="B110" s="69" t="s">
        <v>251</v>
      </c>
      <c r="C110" s="69"/>
      <c r="D110" s="69"/>
      <c r="E110" s="66" t="s">
        <v>668</v>
      </c>
      <c r="F110" s="66" t="s">
        <v>26</v>
      </c>
      <c r="G110" s="66" t="s">
        <v>43</v>
      </c>
      <c r="H110" s="66" t="s">
        <v>59</v>
      </c>
      <c r="I110" s="66" t="s">
        <v>373</v>
      </c>
      <c r="J110" s="66" t="s">
        <v>157</v>
      </c>
      <c r="K110" s="71">
        <v>32.700000000000003</v>
      </c>
      <c r="L110" s="66" t="s">
        <v>313</v>
      </c>
      <c r="M110" s="66" t="s">
        <v>539</v>
      </c>
      <c r="N110" s="66" t="s">
        <v>334</v>
      </c>
      <c r="O110" s="66" t="s">
        <v>40</v>
      </c>
      <c r="P110" s="66"/>
    </row>
    <row r="111" spans="1:16" ht="13.5" x14ac:dyDescent="0.2">
      <c r="A111" s="69" t="s">
        <v>434</v>
      </c>
      <c r="B111" s="69" t="s">
        <v>250</v>
      </c>
      <c r="C111" s="69"/>
      <c r="D111" s="69"/>
      <c r="E111" s="66" t="s">
        <v>372</v>
      </c>
      <c r="F111" s="66" t="s">
        <v>35</v>
      </c>
      <c r="G111" s="66" t="s">
        <v>132</v>
      </c>
      <c r="H111" s="66" t="s">
        <v>58</v>
      </c>
      <c r="I111" s="66" t="s">
        <v>704</v>
      </c>
      <c r="J111" s="66" t="s">
        <v>85</v>
      </c>
      <c r="K111" s="71">
        <v>20.100000000000001</v>
      </c>
      <c r="L111" s="66" t="s">
        <v>385</v>
      </c>
      <c r="M111" s="66" t="s">
        <v>424</v>
      </c>
      <c r="N111" s="66" t="s">
        <v>401</v>
      </c>
      <c r="O111" s="66" t="s">
        <v>39</v>
      </c>
      <c r="P111" s="66"/>
    </row>
    <row r="112" spans="1:16" ht="13.5" x14ac:dyDescent="0.2">
      <c r="A112" s="72" t="s">
        <v>432</v>
      </c>
      <c r="B112" s="69" t="s">
        <v>436</v>
      </c>
      <c r="C112" s="69"/>
      <c r="D112" s="69"/>
      <c r="E112" s="66" t="s">
        <v>492</v>
      </c>
      <c r="F112" s="66" t="s">
        <v>28</v>
      </c>
      <c r="G112" s="66" t="s">
        <v>219</v>
      </c>
      <c r="H112" s="66" t="s">
        <v>61</v>
      </c>
      <c r="I112" s="66" t="s">
        <v>705</v>
      </c>
      <c r="J112" s="66" t="s">
        <v>186</v>
      </c>
      <c r="K112" s="71">
        <v>17.8</v>
      </c>
      <c r="L112" s="66" t="s">
        <v>386</v>
      </c>
      <c r="M112" s="66" t="s">
        <v>709</v>
      </c>
      <c r="N112" s="66" t="s">
        <v>330</v>
      </c>
      <c r="O112" s="66" t="s">
        <v>336</v>
      </c>
      <c r="P112" s="66"/>
    </row>
    <row r="113" spans="1:16" ht="13.5" x14ac:dyDescent="0.2">
      <c r="A113" s="72" t="s">
        <v>432</v>
      </c>
      <c r="B113" s="69" t="s">
        <v>435</v>
      </c>
      <c r="C113" s="69"/>
      <c r="D113" s="69"/>
      <c r="E113" s="66" t="s">
        <v>372</v>
      </c>
      <c r="F113" s="66" t="s">
        <v>35</v>
      </c>
      <c r="G113" s="66" t="s">
        <v>132</v>
      </c>
      <c r="H113" s="66" t="s">
        <v>59</v>
      </c>
      <c r="I113" s="66" t="s">
        <v>704</v>
      </c>
      <c r="J113" s="66" t="s">
        <v>85</v>
      </c>
      <c r="K113" s="71">
        <v>20.100000000000001</v>
      </c>
      <c r="L113" s="66" t="s">
        <v>385</v>
      </c>
      <c r="M113" s="66" t="s">
        <v>424</v>
      </c>
      <c r="N113" s="66" t="s">
        <v>401</v>
      </c>
      <c r="O113" s="66" t="s">
        <v>39</v>
      </c>
      <c r="P113" s="66"/>
    </row>
    <row r="114" spans="1:16" ht="13.5" x14ac:dyDescent="0.2">
      <c r="A114" s="69" t="s">
        <v>696</v>
      </c>
      <c r="B114" s="69" t="s">
        <v>435</v>
      </c>
      <c r="C114" s="69"/>
      <c r="D114" s="69"/>
      <c r="E114" s="66" t="s">
        <v>142</v>
      </c>
      <c r="F114" s="66" t="s">
        <v>33</v>
      </c>
      <c r="G114" s="66" t="s">
        <v>129</v>
      </c>
      <c r="H114" s="66" t="s">
        <v>59</v>
      </c>
      <c r="I114" s="66" t="s">
        <v>559</v>
      </c>
      <c r="J114" s="66" t="s">
        <v>146</v>
      </c>
      <c r="K114" s="71">
        <v>13.9</v>
      </c>
      <c r="L114" s="66" t="s">
        <v>313</v>
      </c>
      <c r="M114" s="66" t="s">
        <v>610</v>
      </c>
      <c r="N114" s="66" t="s">
        <v>326</v>
      </c>
      <c r="O114" s="66" t="s">
        <v>527</v>
      </c>
      <c r="P114" s="66"/>
    </row>
    <row r="115" spans="1:16" ht="13.5" x14ac:dyDescent="0.2">
      <c r="A115" s="72" t="s">
        <v>697</v>
      </c>
      <c r="B115" s="69" t="s">
        <v>436</v>
      </c>
      <c r="C115" s="69"/>
      <c r="D115" s="69"/>
      <c r="E115" s="66" t="s">
        <v>672</v>
      </c>
      <c r="F115" s="66" t="s">
        <v>126</v>
      </c>
      <c r="G115" s="66" t="s">
        <v>362</v>
      </c>
      <c r="H115" s="66" t="s">
        <v>58</v>
      </c>
      <c r="I115" s="66" t="s">
        <v>229</v>
      </c>
      <c r="J115" s="66" t="s">
        <v>588</v>
      </c>
      <c r="K115" s="71">
        <v>22.3</v>
      </c>
      <c r="L115" s="66" t="s">
        <v>537</v>
      </c>
      <c r="M115" s="66" t="s">
        <v>710</v>
      </c>
      <c r="N115" s="66" t="s">
        <v>328</v>
      </c>
      <c r="O115" s="66" t="s">
        <v>579</v>
      </c>
      <c r="P115" s="66"/>
    </row>
    <row r="116" spans="1:16" ht="13.5" x14ac:dyDescent="0.2">
      <c r="A116" s="72" t="s">
        <v>698</v>
      </c>
      <c r="B116" s="69" t="s">
        <v>436</v>
      </c>
      <c r="C116" s="69"/>
      <c r="D116" s="69"/>
      <c r="E116" s="66" t="s">
        <v>530</v>
      </c>
      <c r="F116" s="66" t="s">
        <v>28</v>
      </c>
      <c r="G116" s="66" t="s">
        <v>702</v>
      </c>
      <c r="H116" s="66" t="s">
        <v>63</v>
      </c>
      <c r="I116" s="66" t="s">
        <v>227</v>
      </c>
      <c r="J116" s="66" t="s">
        <v>236</v>
      </c>
      <c r="K116" s="71">
        <v>17.399999999999999</v>
      </c>
      <c r="L116" s="66" t="s">
        <v>313</v>
      </c>
      <c r="M116" s="66" t="s">
        <v>577</v>
      </c>
      <c r="N116" s="66" t="s">
        <v>326</v>
      </c>
      <c r="O116" s="66" t="s">
        <v>526</v>
      </c>
      <c r="P116" s="66"/>
    </row>
    <row r="117" spans="1:16" ht="13.5" x14ac:dyDescent="0.2">
      <c r="A117" s="69" t="s">
        <v>583</v>
      </c>
      <c r="B117" s="69" t="s">
        <v>436</v>
      </c>
      <c r="C117" s="69"/>
      <c r="D117" s="69"/>
      <c r="E117" s="66" t="s">
        <v>373</v>
      </c>
      <c r="F117" s="66" t="s">
        <v>126</v>
      </c>
      <c r="G117" s="66" t="s">
        <v>219</v>
      </c>
      <c r="H117" s="66" t="s">
        <v>58</v>
      </c>
      <c r="I117" s="66" t="s">
        <v>706</v>
      </c>
      <c r="J117" s="66" t="s">
        <v>156</v>
      </c>
      <c r="K117" s="71">
        <v>22.5</v>
      </c>
      <c r="L117" s="66" t="s">
        <v>386</v>
      </c>
      <c r="M117" s="66" t="s">
        <v>320</v>
      </c>
      <c r="N117" s="66" t="s">
        <v>400</v>
      </c>
      <c r="O117" s="66" t="s">
        <v>297</v>
      </c>
      <c r="P117" s="66"/>
    </row>
    <row r="118" spans="1:16" ht="13.5" x14ac:dyDescent="0.2">
      <c r="A118" s="101" t="s">
        <v>583</v>
      </c>
      <c r="B118" s="101" t="s">
        <v>773</v>
      </c>
      <c r="C118" s="101">
        <v>2</v>
      </c>
      <c r="D118" s="101">
        <v>2014</v>
      </c>
      <c r="E118" s="103">
        <v>37.935000000000002</v>
      </c>
      <c r="F118" s="103">
        <v>5.65</v>
      </c>
      <c r="G118" s="104">
        <v>11.95</v>
      </c>
      <c r="H118" s="103"/>
      <c r="I118" s="103">
        <v>54.05</v>
      </c>
      <c r="J118" s="103">
        <v>36.475000000000001</v>
      </c>
      <c r="K118" s="102">
        <f>100-G118-I118-O118</f>
        <v>28.75</v>
      </c>
      <c r="L118" s="103"/>
      <c r="M118" s="103">
        <v>0.92</v>
      </c>
      <c r="N118" s="103">
        <v>0.24</v>
      </c>
      <c r="O118" s="103">
        <v>5.25</v>
      </c>
      <c r="P118" s="103"/>
    </row>
    <row r="119" spans="1:16" ht="13.5" x14ac:dyDescent="0.2">
      <c r="A119" s="72" t="s">
        <v>699</v>
      </c>
      <c r="B119" s="69" t="s">
        <v>437</v>
      </c>
      <c r="C119" s="69"/>
      <c r="D119" s="69"/>
      <c r="E119" s="66" t="s">
        <v>418</v>
      </c>
      <c r="F119" s="66" t="s">
        <v>26</v>
      </c>
      <c r="G119" s="66" t="s">
        <v>223</v>
      </c>
      <c r="H119" s="66" t="s">
        <v>59</v>
      </c>
      <c r="I119" s="66" t="s">
        <v>141</v>
      </c>
      <c r="J119" s="66" t="s">
        <v>522</v>
      </c>
      <c r="K119" s="71">
        <v>25.2</v>
      </c>
      <c r="L119" s="66" t="s">
        <v>264</v>
      </c>
      <c r="M119" s="66" t="s">
        <v>499</v>
      </c>
      <c r="N119" s="66" t="s">
        <v>541</v>
      </c>
      <c r="O119" s="66" t="s">
        <v>526</v>
      </c>
      <c r="P119" s="66"/>
    </row>
    <row r="120" spans="1:16" ht="13.5" x14ac:dyDescent="0.2">
      <c r="A120" s="72" t="s">
        <v>699</v>
      </c>
      <c r="B120" s="69" t="s">
        <v>436</v>
      </c>
      <c r="C120" s="69"/>
      <c r="D120" s="69"/>
      <c r="E120" s="79" t="s">
        <v>713</v>
      </c>
      <c r="F120" s="79" t="s">
        <v>28</v>
      </c>
      <c r="G120" s="79" t="s">
        <v>49</v>
      </c>
      <c r="H120" s="79" t="s">
        <v>63</v>
      </c>
      <c r="I120" s="79" t="s">
        <v>629</v>
      </c>
      <c r="J120" s="79" t="s">
        <v>81</v>
      </c>
      <c r="K120" s="71">
        <v>14.7</v>
      </c>
      <c r="L120" s="79" t="s">
        <v>303</v>
      </c>
      <c r="M120" s="79" t="s">
        <v>90</v>
      </c>
      <c r="N120" s="79" t="s">
        <v>334</v>
      </c>
      <c r="O120" s="79" t="s">
        <v>26</v>
      </c>
      <c r="P120" s="79"/>
    </row>
    <row r="121" spans="1:16" ht="13.5" x14ac:dyDescent="0.2">
      <c r="A121" s="69" t="s">
        <v>732</v>
      </c>
      <c r="B121" s="69" t="s">
        <v>251</v>
      </c>
      <c r="C121" s="69"/>
      <c r="D121" s="69"/>
      <c r="E121" s="79" t="s">
        <v>714</v>
      </c>
      <c r="F121" s="79" t="s">
        <v>27</v>
      </c>
      <c r="G121" s="79" t="s">
        <v>49</v>
      </c>
      <c r="H121" s="79" t="s">
        <v>64</v>
      </c>
      <c r="I121" s="79" t="s">
        <v>665</v>
      </c>
      <c r="J121" s="79" t="s">
        <v>69</v>
      </c>
      <c r="K121" s="71">
        <v>22</v>
      </c>
      <c r="L121" s="79" t="s">
        <v>385</v>
      </c>
      <c r="M121" s="79" t="s">
        <v>641</v>
      </c>
      <c r="N121" s="79" t="s">
        <v>327</v>
      </c>
      <c r="O121" s="79" t="s">
        <v>126</v>
      </c>
      <c r="P121" s="79"/>
    </row>
    <row r="122" spans="1:16" ht="13.5" x14ac:dyDescent="0.2">
      <c r="A122" s="69" t="s">
        <v>732</v>
      </c>
      <c r="B122" s="69" t="s">
        <v>250</v>
      </c>
      <c r="C122" s="69"/>
      <c r="D122" s="69"/>
      <c r="E122" s="66" t="s">
        <v>67</v>
      </c>
      <c r="F122" s="66" t="s">
        <v>523</v>
      </c>
      <c r="G122" s="79" t="s">
        <v>222</v>
      </c>
      <c r="H122" s="79" t="s">
        <v>225</v>
      </c>
      <c r="I122" s="79" t="s">
        <v>716</v>
      </c>
      <c r="J122" s="79" t="s">
        <v>713</v>
      </c>
      <c r="K122" s="71">
        <v>16.8</v>
      </c>
      <c r="L122" s="66" t="s">
        <v>159</v>
      </c>
      <c r="M122" s="79" t="s">
        <v>496</v>
      </c>
      <c r="N122" s="79" t="s">
        <v>429</v>
      </c>
      <c r="O122" s="79" t="s">
        <v>265</v>
      </c>
      <c r="P122" s="79"/>
    </row>
    <row r="123" spans="1:16" ht="13.5" x14ac:dyDescent="0.2">
      <c r="A123" s="72" t="s">
        <v>711</v>
      </c>
      <c r="B123" s="69" t="s">
        <v>471</v>
      </c>
      <c r="C123" s="69"/>
      <c r="D123" s="69"/>
      <c r="E123" s="79" t="s">
        <v>715</v>
      </c>
      <c r="F123" s="79" t="s">
        <v>35</v>
      </c>
      <c r="G123" s="79" t="s">
        <v>360</v>
      </c>
      <c r="H123" s="79" t="s">
        <v>63</v>
      </c>
      <c r="I123" s="79" t="s">
        <v>717</v>
      </c>
      <c r="J123" s="79" t="s">
        <v>653</v>
      </c>
      <c r="K123" s="71">
        <v>20.399999999999999</v>
      </c>
      <c r="L123" s="66" t="s">
        <v>305</v>
      </c>
      <c r="M123" s="66" t="s">
        <v>425</v>
      </c>
      <c r="N123" s="79" t="s">
        <v>398</v>
      </c>
      <c r="O123" s="66" t="s">
        <v>33</v>
      </c>
      <c r="P123" s="66"/>
    </row>
    <row r="124" spans="1:16" ht="13.5" x14ac:dyDescent="0.2">
      <c r="A124" s="69" t="s">
        <v>712</v>
      </c>
      <c r="B124" s="69" t="s">
        <v>618</v>
      </c>
      <c r="C124" s="69"/>
      <c r="D124" s="69"/>
      <c r="E124" s="79" t="s">
        <v>186</v>
      </c>
      <c r="F124" s="66" t="s">
        <v>34</v>
      </c>
      <c r="G124" s="79" t="s">
        <v>572</v>
      </c>
      <c r="H124" s="79" t="s">
        <v>62</v>
      </c>
      <c r="I124" s="79" t="s">
        <v>718</v>
      </c>
      <c r="J124" s="79" t="s">
        <v>692</v>
      </c>
      <c r="K124" s="71">
        <v>23</v>
      </c>
      <c r="L124" s="79" t="s">
        <v>719</v>
      </c>
      <c r="M124" s="79" t="s">
        <v>612</v>
      </c>
      <c r="N124" s="66" t="s">
        <v>400</v>
      </c>
      <c r="O124" s="79" t="s">
        <v>125</v>
      </c>
      <c r="P124" s="79"/>
    </row>
    <row r="125" spans="1:16" ht="29.25" x14ac:dyDescent="0.2">
      <c r="A125" s="105" t="s">
        <v>774</v>
      </c>
      <c r="B125" s="105" t="s">
        <v>775</v>
      </c>
      <c r="C125" s="106">
        <v>3</v>
      </c>
      <c r="D125" s="106"/>
      <c r="E125" s="106">
        <v>26.7</v>
      </c>
      <c r="F125" s="106">
        <v>5.53</v>
      </c>
      <c r="G125" s="107">
        <v>11.34</v>
      </c>
      <c r="H125" s="107"/>
      <c r="I125" s="107">
        <v>58.44</v>
      </c>
      <c r="J125" s="107">
        <v>38.53</v>
      </c>
      <c r="K125" s="106">
        <f>100-G125-I125-M125-O125</f>
        <v>21.849999999999998</v>
      </c>
      <c r="L125" s="107"/>
      <c r="M125" s="106">
        <v>0.69</v>
      </c>
      <c r="N125" s="107">
        <v>0.25</v>
      </c>
      <c r="O125" s="107">
        <v>7.68</v>
      </c>
      <c r="P125" s="106"/>
    </row>
    <row r="126" spans="1:16" ht="13.5" x14ac:dyDescent="0.2">
      <c r="A126" s="12"/>
      <c r="B126" s="12"/>
      <c r="C126" s="12"/>
      <c r="D126" s="12"/>
      <c r="E126" s="35"/>
      <c r="F126" s="35"/>
      <c r="G126" s="35"/>
      <c r="H126" s="35"/>
      <c r="I126" s="35"/>
      <c r="J126" s="35"/>
      <c r="K126" s="62"/>
      <c r="L126" s="35"/>
      <c r="M126" s="35"/>
      <c r="N126" s="35"/>
      <c r="O126" s="35"/>
      <c r="P126" s="35"/>
    </row>
    <row r="127" spans="1:16" ht="13.5" x14ac:dyDescent="0.2">
      <c r="A127" s="12"/>
      <c r="B127" s="12"/>
      <c r="C127" s="12"/>
      <c r="D127" s="12"/>
      <c r="E127" s="35"/>
      <c r="F127" s="35"/>
      <c r="G127" s="35"/>
      <c r="H127" s="35"/>
      <c r="I127" s="35"/>
      <c r="J127" s="35"/>
      <c r="K127" s="62"/>
      <c r="L127" s="35"/>
      <c r="M127" s="35"/>
      <c r="N127" s="35"/>
      <c r="O127" s="35"/>
      <c r="P127" s="35"/>
    </row>
    <row r="128" spans="1:16" ht="13.5" x14ac:dyDescent="0.2">
      <c r="A128" s="19"/>
      <c r="B128" s="12"/>
      <c r="C128" s="12"/>
      <c r="D128" s="12"/>
      <c r="E128" s="35"/>
      <c r="F128" s="35"/>
      <c r="G128" s="35"/>
      <c r="H128" s="35"/>
      <c r="I128" s="35"/>
      <c r="J128" s="35"/>
      <c r="K128" s="62"/>
      <c r="L128" s="35"/>
      <c r="M128" s="35"/>
      <c r="N128" s="35"/>
      <c r="O128" s="35"/>
      <c r="P128" s="35"/>
    </row>
    <row r="129" spans="1:16" ht="13.5" x14ac:dyDescent="0.2">
      <c r="A129" s="19"/>
      <c r="B129" s="12"/>
      <c r="C129" s="12"/>
      <c r="D129" s="12"/>
      <c r="E129" s="35"/>
      <c r="F129" s="35"/>
      <c r="G129" s="35"/>
      <c r="H129" s="35"/>
      <c r="I129" s="35"/>
      <c r="J129" s="35"/>
      <c r="K129" s="62"/>
      <c r="L129" s="35"/>
      <c r="M129" s="35"/>
      <c r="N129" s="35"/>
      <c r="O129" s="35"/>
      <c r="P129" s="35"/>
    </row>
    <row r="130" spans="1:16" ht="13.5" x14ac:dyDescent="0.2">
      <c r="A130" s="12"/>
      <c r="B130" s="12"/>
      <c r="C130" s="12"/>
      <c r="D130" s="12"/>
      <c r="E130" s="35"/>
      <c r="F130" s="35"/>
      <c r="G130" s="35"/>
      <c r="H130" s="35"/>
      <c r="I130" s="35"/>
      <c r="J130" s="35"/>
      <c r="K130" s="62"/>
      <c r="L130" s="35"/>
      <c r="M130" s="35"/>
      <c r="N130" s="35"/>
      <c r="O130" s="35"/>
      <c r="P130" s="35"/>
    </row>
    <row r="131" spans="1:16" ht="13.5" x14ac:dyDescent="0.2">
      <c r="A131" s="12"/>
      <c r="B131" s="12"/>
      <c r="C131" s="12"/>
      <c r="D131" s="12"/>
      <c r="E131" s="35"/>
      <c r="F131" s="35"/>
      <c r="G131" s="35"/>
      <c r="H131" s="35"/>
      <c r="I131" s="35"/>
      <c r="J131" s="35"/>
      <c r="K131" s="62"/>
      <c r="L131" s="35"/>
      <c r="M131" s="35"/>
      <c r="N131" s="35"/>
      <c r="O131" s="35"/>
      <c r="P131" s="35"/>
    </row>
    <row r="132" spans="1:16" ht="13.5" x14ac:dyDescent="0.2">
      <c r="A132" s="12"/>
      <c r="B132" s="12"/>
      <c r="C132" s="12"/>
      <c r="D132" s="12"/>
      <c r="E132" s="35"/>
      <c r="F132" s="35"/>
      <c r="G132" s="35"/>
      <c r="H132" s="35"/>
      <c r="I132" s="35"/>
      <c r="J132" s="35"/>
      <c r="K132" s="62"/>
      <c r="L132" s="35"/>
      <c r="M132" s="35"/>
      <c r="N132" s="35"/>
      <c r="O132" s="35"/>
      <c r="P132" s="35"/>
    </row>
    <row r="133" spans="1:16" ht="13.5" x14ac:dyDescent="0.2">
      <c r="A133" s="12"/>
      <c r="B133" s="12"/>
      <c r="C133" s="12"/>
      <c r="D133" s="12"/>
      <c r="E133" s="35"/>
      <c r="F133" s="35"/>
      <c r="G133" s="35"/>
      <c r="H133" s="35"/>
      <c r="I133" s="35"/>
      <c r="J133" s="35"/>
      <c r="K133" s="62"/>
      <c r="L133" s="35"/>
      <c r="M133" s="35"/>
      <c r="N133" s="35"/>
      <c r="O133" s="35"/>
      <c r="P133" s="35"/>
    </row>
    <row r="134" spans="1:16" ht="13.5" x14ac:dyDescent="0.2">
      <c r="A134" s="12"/>
      <c r="B134" s="12"/>
      <c r="C134" s="12"/>
      <c r="D134" s="12"/>
      <c r="E134" s="35"/>
      <c r="F134" s="35"/>
      <c r="G134" s="35"/>
      <c r="H134" s="35"/>
      <c r="I134" s="35"/>
      <c r="J134" s="35"/>
      <c r="K134" s="62"/>
      <c r="L134" s="35"/>
      <c r="M134" s="35"/>
      <c r="N134" s="35"/>
      <c r="O134" s="35"/>
      <c r="P134" s="35"/>
    </row>
    <row r="135" spans="1:16" ht="13.5" x14ac:dyDescent="0.2">
      <c r="A135" s="12"/>
      <c r="B135" s="12"/>
      <c r="C135" s="12"/>
      <c r="D135" s="12"/>
      <c r="E135" s="35"/>
      <c r="F135" s="35"/>
      <c r="G135" s="35"/>
      <c r="H135" s="35"/>
      <c r="I135" s="35"/>
      <c r="J135" s="35"/>
      <c r="K135" s="62"/>
      <c r="L135" s="35"/>
      <c r="M135" s="35"/>
      <c r="N135" s="35"/>
      <c r="O135" s="35"/>
      <c r="P135" s="35"/>
    </row>
    <row r="136" spans="1:16" ht="13.5" x14ac:dyDescent="0.2">
      <c r="A136" s="12"/>
      <c r="B136" s="12"/>
      <c r="C136" s="12"/>
      <c r="D136" s="12"/>
      <c r="E136" s="35"/>
      <c r="F136" s="35"/>
      <c r="G136" s="35"/>
      <c r="H136" s="35"/>
      <c r="I136" s="35"/>
      <c r="J136" s="35"/>
      <c r="K136" s="62"/>
      <c r="L136" s="35"/>
      <c r="M136" s="35"/>
      <c r="N136" s="35"/>
      <c r="O136" s="35"/>
      <c r="P136" s="35"/>
    </row>
    <row r="137" spans="1:16" ht="13.5" x14ac:dyDescent="0.2">
      <c r="A137" s="12"/>
      <c r="B137" s="12"/>
      <c r="C137" s="12"/>
      <c r="D137" s="12"/>
      <c r="E137" s="35"/>
      <c r="F137" s="35"/>
      <c r="G137" s="35"/>
      <c r="H137" s="35"/>
      <c r="I137" s="35"/>
      <c r="J137" s="35"/>
      <c r="K137" s="62"/>
      <c r="L137" s="35"/>
      <c r="M137" s="35"/>
      <c r="N137" s="35"/>
      <c r="O137" s="35"/>
      <c r="P137" s="35"/>
    </row>
    <row r="138" spans="1:16" ht="13.5" x14ac:dyDescent="0.2">
      <c r="A138" s="12"/>
      <c r="B138" s="12"/>
      <c r="C138" s="12"/>
      <c r="D138" s="12"/>
      <c r="E138" s="35"/>
      <c r="F138" s="35"/>
      <c r="G138" s="35"/>
      <c r="H138" s="35"/>
      <c r="I138" s="35"/>
      <c r="J138" s="35"/>
      <c r="K138" s="62"/>
      <c r="L138" s="35"/>
      <c r="M138" s="35"/>
      <c r="N138" s="35"/>
      <c r="O138" s="35"/>
      <c r="P138" s="35"/>
    </row>
    <row r="139" spans="1:16" ht="13.5" x14ac:dyDescent="0.2">
      <c r="A139" s="12"/>
      <c r="B139" s="12"/>
      <c r="C139" s="12"/>
      <c r="D139" s="12"/>
      <c r="E139" s="35"/>
      <c r="F139" s="35"/>
      <c r="G139" s="35"/>
      <c r="H139" s="35"/>
      <c r="I139" s="35"/>
      <c r="J139" s="35"/>
      <c r="K139" s="62"/>
      <c r="L139" s="35"/>
      <c r="M139" s="35"/>
      <c r="N139" s="35"/>
      <c r="O139" s="35"/>
      <c r="P139" s="35"/>
    </row>
    <row r="140" spans="1:16" ht="13.5" x14ac:dyDescent="0.2">
      <c r="A140" s="19"/>
      <c r="B140" s="12"/>
      <c r="C140" s="12"/>
      <c r="D140" s="12"/>
      <c r="E140" s="35"/>
      <c r="F140" s="35"/>
      <c r="G140" s="35"/>
      <c r="H140" s="35"/>
      <c r="I140" s="35"/>
      <c r="J140" s="35"/>
      <c r="K140" s="62"/>
      <c r="L140" s="35"/>
      <c r="M140" s="35"/>
      <c r="N140" s="35"/>
      <c r="O140" s="35"/>
      <c r="P140" s="35"/>
    </row>
    <row r="141" spans="1:16" ht="13.5" x14ac:dyDescent="0.2">
      <c r="A141" s="19"/>
      <c r="B141" s="12"/>
      <c r="C141" s="12"/>
      <c r="D141" s="12"/>
      <c r="E141" s="35"/>
      <c r="F141" s="35"/>
      <c r="G141" s="35"/>
      <c r="H141" s="35"/>
      <c r="I141" s="35"/>
      <c r="J141" s="35"/>
      <c r="K141" s="62"/>
      <c r="L141" s="35"/>
      <c r="M141" s="35"/>
      <c r="N141" s="35"/>
      <c r="O141" s="35"/>
      <c r="P141" s="35"/>
    </row>
    <row r="142" spans="1:16" ht="13.5" x14ac:dyDescent="0.2">
      <c r="A142" s="12"/>
      <c r="B142" s="12"/>
      <c r="C142" s="12"/>
      <c r="D142" s="12"/>
      <c r="E142" s="35"/>
      <c r="F142" s="35"/>
      <c r="G142" s="35"/>
      <c r="H142" s="35"/>
      <c r="I142" s="35"/>
      <c r="J142" s="35"/>
      <c r="K142" s="62"/>
      <c r="L142" s="35"/>
      <c r="M142" s="35"/>
      <c r="N142" s="35"/>
      <c r="O142" s="35"/>
      <c r="P142" s="35"/>
    </row>
    <row r="143" spans="1:16" ht="13.5" x14ac:dyDescent="0.2">
      <c r="A143" s="12"/>
      <c r="B143" s="12"/>
      <c r="C143" s="12"/>
      <c r="D143" s="12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1:16" ht="13.5" x14ac:dyDescent="0.2">
      <c r="A144" s="12"/>
      <c r="B144" s="12"/>
      <c r="C144" s="12"/>
      <c r="D144" s="12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1:16" ht="13.5" x14ac:dyDescent="0.2">
      <c r="A145" s="12"/>
      <c r="B145" s="12"/>
      <c r="C145" s="12"/>
      <c r="D145" s="12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1:16" ht="13.5" x14ac:dyDescent="0.2">
      <c r="A146" s="12"/>
      <c r="B146" s="12"/>
      <c r="C146" s="12"/>
      <c r="D146" s="12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8" spans="1:16" ht="13.5" x14ac:dyDescent="0.2">
      <c r="A148" s="35"/>
      <c r="B148" s="59"/>
      <c r="C148" s="59"/>
      <c r="D148" s="59"/>
      <c r="E148" s="59"/>
      <c r="F148" s="59"/>
      <c r="G148" s="56"/>
      <c r="H148" s="56"/>
      <c r="I148" s="56"/>
      <c r="J148" s="56"/>
      <c r="K148" s="59"/>
      <c r="L148" s="56"/>
      <c r="M148" s="59"/>
      <c r="N148" s="56"/>
      <c r="O148" s="56"/>
      <c r="P148" s="59"/>
    </row>
    <row r="149" spans="1:16" ht="13.5" x14ac:dyDescent="0.2">
      <c r="A149" s="12"/>
      <c r="B149" s="12"/>
      <c r="C149" s="12"/>
      <c r="D149" s="12"/>
      <c r="E149" s="35"/>
      <c r="F149" s="35"/>
      <c r="G149" s="35"/>
      <c r="H149" s="35"/>
      <c r="I149" s="35"/>
      <c r="J149" s="35"/>
      <c r="K149" s="62"/>
      <c r="L149" s="35"/>
      <c r="M149" s="35"/>
      <c r="N149" s="35"/>
      <c r="O149" s="35"/>
      <c r="P149" s="35"/>
    </row>
    <row r="150" spans="1:16" ht="13.5" x14ac:dyDescent="0.2">
      <c r="A150" s="12"/>
      <c r="B150" s="12"/>
      <c r="C150" s="12"/>
      <c r="D150" s="12"/>
      <c r="E150" s="35"/>
      <c r="F150" s="35"/>
      <c r="G150" s="35"/>
      <c r="H150" s="35"/>
      <c r="I150" s="35"/>
      <c r="J150" s="35"/>
      <c r="K150" s="62"/>
      <c r="L150" s="35"/>
      <c r="M150" s="35"/>
      <c r="N150" s="35"/>
      <c r="O150" s="35"/>
      <c r="P150" s="35"/>
    </row>
    <row r="151" spans="1:16" ht="13.5" x14ac:dyDescent="0.2">
      <c r="A151" s="12"/>
      <c r="B151" s="12"/>
      <c r="C151" s="12"/>
      <c r="D151" s="12"/>
      <c r="E151" s="35"/>
      <c r="F151" s="35"/>
      <c r="G151" s="35"/>
      <c r="H151" s="35"/>
      <c r="I151" s="35"/>
      <c r="J151" s="35"/>
      <c r="K151" s="62"/>
      <c r="L151" s="35"/>
      <c r="M151" s="35"/>
      <c r="N151" s="35"/>
      <c r="O151" s="35"/>
      <c r="P151" s="35"/>
    </row>
    <row r="152" spans="1:16" ht="13.5" x14ac:dyDescent="0.2">
      <c r="A152" s="19"/>
      <c r="B152" s="12"/>
      <c r="C152" s="12"/>
      <c r="D152" s="12"/>
      <c r="E152" s="35"/>
      <c r="F152" s="35"/>
      <c r="G152" s="35"/>
      <c r="H152" s="35"/>
      <c r="I152" s="35"/>
      <c r="J152" s="35"/>
      <c r="K152" s="62"/>
      <c r="L152" s="35"/>
      <c r="M152" s="35"/>
      <c r="N152" s="35"/>
      <c r="O152" s="35"/>
      <c r="P152" s="35"/>
    </row>
    <row r="153" spans="1:16" ht="13.5" x14ac:dyDescent="0.2">
      <c r="A153" s="19"/>
      <c r="B153" s="12"/>
      <c r="C153" s="12"/>
      <c r="D153" s="12"/>
      <c r="E153" s="35"/>
      <c r="F153" s="35"/>
      <c r="G153" s="35"/>
      <c r="H153" s="35"/>
      <c r="I153" s="35"/>
      <c r="J153" s="35"/>
      <c r="K153" s="62"/>
      <c r="L153" s="35"/>
      <c r="M153" s="35"/>
      <c r="N153" s="35"/>
      <c r="O153" s="35"/>
      <c r="P153" s="35"/>
    </row>
    <row r="154" spans="1:16" ht="13.5" x14ac:dyDescent="0.2">
      <c r="A154" s="19"/>
      <c r="B154" s="12"/>
      <c r="C154" s="12"/>
      <c r="D154" s="12"/>
      <c r="E154" s="35"/>
      <c r="F154" s="35"/>
      <c r="G154" s="35"/>
      <c r="H154" s="35"/>
      <c r="I154" s="35"/>
      <c r="J154" s="35"/>
      <c r="K154" s="62"/>
      <c r="L154" s="35"/>
      <c r="M154" s="35"/>
      <c r="N154" s="35"/>
      <c r="O154" s="35"/>
      <c r="P154" s="35"/>
    </row>
    <row r="155" spans="1:16" ht="13.5" x14ac:dyDescent="0.2">
      <c r="A155" s="19"/>
      <c r="B155" s="12"/>
      <c r="C155" s="12"/>
      <c r="D155" s="12"/>
      <c r="E155" s="35"/>
      <c r="F155" s="35"/>
      <c r="G155" s="35"/>
      <c r="H155" s="35"/>
      <c r="I155" s="35"/>
      <c r="J155" s="35"/>
      <c r="K155" s="62"/>
      <c r="L155" s="35"/>
      <c r="M155" s="35"/>
      <c r="N155" s="35"/>
      <c r="O155" s="35"/>
      <c r="P155" s="35"/>
    </row>
    <row r="156" spans="1:16" ht="13.5" x14ac:dyDescent="0.2">
      <c r="A156" s="19"/>
      <c r="B156" s="12"/>
      <c r="C156" s="12"/>
      <c r="D156" s="12"/>
      <c r="E156" s="35"/>
      <c r="F156" s="35"/>
      <c r="G156" s="35"/>
      <c r="H156" s="35"/>
      <c r="I156" s="35"/>
      <c r="J156" s="35"/>
      <c r="K156" s="62"/>
      <c r="L156" s="35"/>
      <c r="M156" s="35"/>
      <c r="N156" s="35"/>
      <c r="O156" s="35"/>
      <c r="P156" s="35"/>
    </row>
    <row r="157" spans="1:16" ht="13.5" x14ac:dyDescent="0.2">
      <c r="A157" s="19"/>
      <c r="B157" s="12"/>
      <c r="C157" s="12"/>
      <c r="D157" s="12"/>
      <c r="E157" s="35"/>
      <c r="F157" s="35"/>
      <c r="G157" s="35"/>
      <c r="H157" s="35"/>
      <c r="I157" s="35"/>
      <c r="J157" s="35"/>
      <c r="K157" s="62"/>
      <c r="L157" s="35"/>
      <c r="M157" s="35"/>
      <c r="N157" s="35"/>
      <c r="O157" s="35"/>
      <c r="P157" s="35"/>
    </row>
    <row r="158" spans="1:16" ht="13.5" x14ac:dyDescent="0.2">
      <c r="A158" s="19"/>
      <c r="B158" s="12"/>
      <c r="C158" s="12"/>
      <c r="D158" s="12"/>
      <c r="E158" s="35"/>
      <c r="F158" s="35"/>
      <c r="G158" s="35"/>
      <c r="H158" s="35"/>
      <c r="I158" s="35"/>
      <c r="J158" s="35"/>
      <c r="K158" s="62"/>
      <c r="L158" s="35"/>
      <c r="M158" s="35"/>
      <c r="N158" s="35"/>
      <c r="O158" s="35"/>
      <c r="P158" s="35"/>
    </row>
    <row r="159" spans="1:16" ht="13.5" x14ac:dyDescent="0.2">
      <c r="A159" s="19"/>
      <c r="B159" s="12"/>
      <c r="C159" s="12"/>
      <c r="D159" s="12"/>
      <c r="E159" s="35"/>
      <c r="F159" s="35"/>
      <c r="G159" s="35"/>
      <c r="H159" s="35"/>
      <c r="I159" s="35"/>
      <c r="J159" s="35"/>
      <c r="K159" s="62"/>
      <c r="L159" s="35"/>
      <c r="M159" s="35"/>
      <c r="N159" s="35"/>
      <c r="O159" s="35"/>
      <c r="P159" s="35"/>
    </row>
    <row r="160" spans="1:16" ht="13.5" x14ac:dyDescent="0.2">
      <c r="A160" s="19"/>
      <c r="B160" s="12"/>
      <c r="C160" s="12"/>
      <c r="D160" s="12"/>
      <c r="E160" s="35"/>
      <c r="F160" s="35"/>
      <c r="G160" s="35"/>
      <c r="H160" s="35"/>
      <c r="I160" s="35"/>
      <c r="J160" s="35"/>
      <c r="K160" s="62"/>
      <c r="L160" s="35"/>
      <c r="M160" s="35"/>
      <c r="N160" s="35"/>
      <c r="O160" s="35"/>
      <c r="P160" s="35"/>
    </row>
    <row r="162" spans="1:16" ht="13.5" x14ac:dyDescent="0.2">
      <c r="A162" s="3"/>
    </row>
    <row r="163" spans="1:16" ht="13.5" x14ac:dyDescent="0.2">
      <c r="A163" s="3"/>
    </row>
    <row r="164" spans="1:16" ht="13.5" x14ac:dyDescent="0.2">
      <c r="A164" s="3"/>
    </row>
    <row r="166" spans="1:16" ht="13.5" x14ac:dyDescent="0.2">
      <c r="A166" s="35"/>
      <c r="B166" s="59"/>
      <c r="C166" s="59"/>
      <c r="D166" s="59"/>
      <c r="E166" s="59"/>
      <c r="F166" s="59"/>
      <c r="G166" s="56"/>
      <c r="H166" s="56"/>
      <c r="I166" s="56"/>
      <c r="J166" s="56"/>
      <c r="K166" s="59"/>
      <c r="L166" s="56"/>
      <c r="M166" s="59"/>
      <c r="N166" s="56"/>
      <c r="O166" s="56"/>
      <c r="P166" s="59"/>
    </row>
    <row r="167" spans="1:16" ht="13.5" x14ac:dyDescent="0.2">
      <c r="A167" s="19"/>
      <c r="B167" s="12"/>
      <c r="C167" s="12"/>
      <c r="D167" s="12"/>
      <c r="E167" s="35"/>
      <c r="F167" s="35"/>
      <c r="G167" s="35"/>
      <c r="H167" s="35"/>
      <c r="I167" s="35"/>
      <c r="J167" s="35"/>
      <c r="K167" s="62"/>
      <c r="L167" s="35"/>
      <c r="M167" s="35"/>
      <c r="N167" s="35"/>
      <c r="O167" s="35"/>
      <c r="P167" s="35"/>
    </row>
    <row r="168" spans="1:16" ht="13.5" x14ac:dyDescent="0.2">
      <c r="A168" s="19"/>
      <c r="B168" s="12"/>
      <c r="C168" s="12"/>
      <c r="D168" s="12"/>
      <c r="E168" s="35"/>
      <c r="F168" s="35"/>
      <c r="G168" s="35"/>
      <c r="H168" s="35"/>
      <c r="I168" s="35"/>
      <c r="J168" s="35"/>
      <c r="K168" s="62"/>
      <c r="L168" s="35"/>
      <c r="M168" s="35"/>
      <c r="N168" s="35"/>
      <c r="O168" s="35"/>
      <c r="P168" s="35"/>
    </row>
    <row r="169" spans="1:16" ht="13.5" x14ac:dyDescent="0.2">
      <c r="A169" s="19"/>
      <c r="B169" s="12"/>
      <c r="C169" s="12"/>
      <c r="D169" s="12"/>
      <c r="E169" s="35"/>
      <c r="F169" s="35"/>
      <c r="G169" s="35"/>
      <c r="H169" s="35"/>
      <c r="I169" s="35"/>
      <c r="J169" s="35"/>
      <c r="K169" s="62"/>
      <c r="L169" s="35"/>
      <c r="M169" s="35"/>
      <c r="N169" s="35"/>
      <c r="O169" s="35"/>
      <c r="P169" s="35"/>
    </row>
    <row r="170" spans="1:16" ht="13.5" x14ac:dyDescent="0.2">
      <c r="A170" s="12"/>
      <c r="B170" s="12"/>
      <c r="C170" s="12"/>
      <c r="D170" s="12"/>
      <c r="E170" s="35"/>
      <c r="F170" s="35"/>
      <c r="G170" s="35"/>
      <c r="H170" s="35"/>
      <c r="I170" s="35"/>
      <c r="J170" s="35"/>
      <c r="K170" s="62"/>
      <c r="L170" s="35"/>
      <c r="M170" s="35"/>
      <c r="N170" s="35"/>
      <c r="O170" s="35"/>
      <c r="P170" s="35"/>
    </row>
    <row r="171" spans="1:16" ht="13.5" x14ac:dyDescent="0.2">
      <c r="A171" s="12"/>
      <c r="B171" s="12"/>
      <c r="C171" s="12"/>
      <c r="D171" s="12"/>
      <c r="E171" s="35"/>
      <c r="F171" s="35"/>
      <c r="G171" s="35"/>
      <c r="H171" s="35"/>
      <c r="I171" s="35"/>
      <c r="J171" s="35"/>
      <c r="K171" s="62"/>
      <c r="L171" s="35"/>
      <c r="M171" s="35"/>
      <c r="N171" s="35"/>
      <c r="O171" s="35"/>
      <c r="P171" s="35"/>
    </row>
    <row r="172" spans="1:16" ht="13.5" x14ac:dyDescent="0.2">
      <c r="A172" s="19"/>
      <c r="B172" s="12"/>
      <c r="C172" s="12"/>
      <c r="D172" s="12"/>
      <c r="E172" s="35"/>
      <c r="F172" s="35"/>
      <c r="G172" s="35"/>
      <c r="H172" s="35"/>
      <c r="I172" s="35"/>
      <c r="J172" s="35"/>
      <c r="K172" s="62"/>
      <c r="L172" s="35"/>
      <c r="M172" s="35"/>
      <c r="N172" s="35"/>
      <c r="O172" s="35"/>
      <c r="P172" s="35"/>
    </row>
    <row r="173" spans="1:16" ht="13.5" x14ac:dyDescent="0.2">
      <c r="A173" s="19"/>
      <c r="B173" s="12"/>
      <c r="C173" s="12"/>
      <c r="D173" s="12"/>
      <c r="E173" s="35"/>
      <c r="F173" s="35"/>
      <c r="G173" s="35"/>
      <c r="H173" s="35"/>
      <c r="I173" s="35"/>
      <c r="J173" s="35"/>
      <c r="K173" s="62"/>
      <c r="L173" s="35"/>
      <c r="M173" s="35"/>
      <c r="N173" s="35"/>
      <c r="O173" s="35"/>
      <c r="P173" s="35"/>
    </row>
    <row r="174" spans="1:16" ht="13.5" x14ac:dyDescent="0.2">
      <c r="A174" s="12"/>
      <c r="B174" s="12"/>
      <c r="C174" s="12"/>
      <c r="D174" s="12"/>
      <c r="E174" s="35"/>
      <c r="F174" s="35"/>
      <c r="G174" s="35"/>
      <c r="H174" s="35"/>
      <c r="I174" s="35"/>
      <c r="J174" s="35"/>
      <c r="K174" s="62"/>
      <c r="L174" s="35"/>
      <c r="M174" s="35"/>
      <c r="N174" s="35"/>
      <c r="O174" s="35"/>
      <c r="P174" s="35"/>
    </row>
    <row r="175" spans="1:16" ht="13.5" x14ac:dyDescent="0.2">
      <c r="A175" s="19"/>
      <c r="B175" s="12"/>
      <c r="C175" s="12"/>
      <c r="D175" s="12"/>
      <c r="E175" s="35"/>
      <c r="F175" s="35"/>
      <c r="G175" s="35"/>
      <c r="H175" s="35"/>
      <c r="I175" s="35"/>
      <c r="J175" s="35"/>
      <c r="K175" s="62"/>
      <c r="L175" s="35"/>
      <c r="M175" s="35"/>
      <c r="N175" s="35"/>
      <c r="O175" s="35"/>
      <c r="P175" s="35"/>
    </row>
    <row r="176" spans="1:16" ht="13.5" x14ac:dyDescent="0.2">
      <c r="A176" s="19"/>
      <c r="B176" s="12"/>
      <c r="C176" s="12"/>
      <c r="D176" s="12"/>
      <c r="E176" s="35"/>
      <c r="F176" s="35"/>
      <c r="G176" s="35"/>
      <c r="H176" s="35"/>
      <c r="I176" s="35"/>
      <c r="J176" s="35"/>
      <c r="K176" s="62"/>
      <c r="L176" s="35"/>
      <c r="M176" s="35"/>
      <c r="N176" s="35"/>
      <c r="O176" s="35"/>
      <c r="P176" s="35"/>
    </row>
    <row r="177" spans="1:16" ht="13.5" x14ac:dyDescent="0.2">
      <c r="A177" s="12"/>
      <c r="B177" s="12"/>
      <c r="C177" s="12"/>
      <c r="D177" s="12"/>
      <c r="E177" s="35"/>
      <c r="F177" s="35"/>
      <c r="G177" s="35"/>
      <c r="H177" s="35"/>
      <c r="I177" s="35"/>
      <c r="J177" s="35"/>
      <c r="K177" s="62"/>
      <c r="L177" s="35"/>
      <c r="M177" s="35"/>
      <c r="N177" s="35"/>
      <c r="O177" s="35"/>
      <c r="P177" s="35"/>
    </row>
    <row r="178" spans="1:16" ht="13.5" x14ac:dyDescent="0.2">
      <c r="A178" s="19"/>
      <c r="B178" s="12"/>
      <c r="C178" s="12"/>
      <c r="D178" s="12"/>
      <c r="E178" s="35"/>
      <c r="F178" s="35"/>
      <c r="G178" s="35"/>
      <c r="H178" s="35"/>
      <c r="I178" s="35"/>
      <c r="J178" s="35"/>
      <c r="K178" s="62"/>
      <c r="L178" s="35"/>
      <c r="M178" s="35"/>
      <c r="N178" s="35"/>
      <c r="O178" s="35"/>
      <c r="P178" s="35"/>
    </row>
    <row r="179" spans="1:16" ht="13.5" x14ac:dyDescent="0.2">
      <c r="A179" s="19"/>
      <c r="B179" s="12"/>
      <c r="C179" s="12"/>
      <c r="D179" s="12"/>
      <c r="E179" s="14"/>
      <c r="F179" s="12"/>
      <c r="G179" s="14"/>
      <c r="H179" s="20"/>
      <c r="I179" s="14"/>
      <c r="J179" s="14"/>
      <c r="K179" s="14"/>
      <c r="L179" s="14"/>
      <c r="M179" s="14"/>
      <c r="N179" s="14"/>
      <c r="O179" s="14"/>
      <c r="P179" s="14"/>
    </row>
    <row r="181" spans="1:16" ht="13.5" x14ac:dyDescent="0.2">
      <c r="A181" s="35"/>
      <c r="B181" s="59"/>
      <c r="C181" s="59"/>
      <c r="D181" s="59"/>
      <c r="E181" s="59"/>
      <c r="F181" s="59"/>
      <c r="G181" s="56"/>
      <c r="H181" s="56"/>
      <c r="I181" s="56"/>
      <c r="J181" s="56"/>
      <c r="K181" s="59"/>
      <c r="L181" s="56"/>
      <c r="M181" s="59"/>
      <c r="N181" s="56"/>
      <c r="O181" s="56"/>
      <c r="P181" s="59"/>
    </row>
    <row r="182" spans="1:16" ht="13.5" x14ac:dyDescent="0.2">
      <c r="A182" s="19"/>
      <c r="B182" s="12"/>
      <c r="C182" s="12"/>
      <c r="D182" s="12"/>
      <c r="E182" s="63"/>
      <c r="F182" s="63"/>
      <c r="G182" s="63"/>
      <c r="H182" s="63"/>
      <c r="I182" s="63"/>
      <c r="J182" s="63"/>
      <c r="K182" s="62"/>
      <c r="L182" s="63"/>
      <c r="M182" s="63"/>
      <c r="N182" s="63"/>
      <c r="O182" s="63"/>
      <c r="P182" s="63"/>
    </row>
    <row r="183" spans="1:16" ht="13.5" x14ac:dyDescent="0.2">
      <c r="A183" s="12"/>
      <c r="B183" s="12"/>
      <c r="C183" s="12"/>
      <c r="D183" s="12"/>
      <c r="E183" s="63"/>
      <c r="F183" s="63"/>
      <c r="G183" s="63"/>
      <c r="H183" s="63"/>
      <c r="I183" s="63"/>
      <c r="J183" s="63"/>
      <c r="K183" s="62"/>
      <c r="L183" s="63"/>
      <c r="M183" s="63"/>
      <c r="N183" s="63"/>
      <c r="O183" s="63"/>
      <c r="P183" s="63"/>
    </row>
    <row r="184" spans="1:16" ht="13.5" x14ac:dyDescent="0.2">
      <c r="A184" s="12"/>
      <c r="B184" s="12"/>
      <c r="C184" s="12"/>
      <c r="D184" s="12"/>
      <c r="E184" s="35"/>
      <c r="F184" s="35"/>
      <c r="G184" s="63"/>
      <c r="H184" s="63"/>
      <c r="I184" s="63"/>
      <c r="J184" s="63"/>
      <c r="K184" s="62"/>
      <c r="L184" s="35"/>
      <c r="M184" s="63"/>
      <c r="N184" s="63"/>
      <c r="O184" s="63"/>
      <c r="P184" s="63"/>
    </row>
    <row r="185" spans="1:16" ht="13.5" x14ac:dyDescent="0.2">
      <c r="A185" s="19"/>
      <c r="B185" s="12"/>
      <c r="C185" s="12"/>
      <c r="D185" s="12"/>
      <c r="E185" s="63"/>
      <c r="F185" s="63"/>
      <c r="G185" s="63"/>
      <c r="H185" s="63"/>
      <c r="I185" s="63"/>
      <c r="J185" s="63"/>
      <c r="K185" s="62"/>
      <c r="L185" s="35"/>
      <c r="M185" s="35"/>
      <c r="N185" s="63"/>
      <c r="O185" s="35"/>
      <c r="P185" s="35"/>
    </row>
    <row r="186" spans="1:16" ht="13.5" x14ac:dyDescent="0.2">
      <c r="A186" s="12"/>
      <c r="B186" s="12"/>
      <c r="C186" s="12"/>
      <c r="D186" s="12"/>
      <c r="E186" s="63"/>
      <c r="F186" s="35"/>
      <c r="G186" s="63"/>
      <c r="H186" s="63"/>
      <c r="I186" s="63"/>
      <c r="J186" s="63"/>
      <c r="K186" s="62"/>
      <c r="L186" s="63"/>
      <c r="M186" s="63"/>
      <c r="N186" s="35"/>
      <c r="O186" s="63"/>
      <c r="P186" s="63"/>
    </row>
  </sheetData>
  <mergeCells count="6">
    <mergeCell ref="A75:O75"/>
    <mergeCell ref="A1:O1"/>
    <mergeCell ref="A20:A23"/>
    <mergeCell ref="B20:B23"/>
    <mergeCell ref="C20:C22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sqref="A1:M59"/>
    </sheetView>
  </sheetViews>
  <sheetFormatPr defaultRowHeight="12.75" x14ac:dyDescent="0.2"/>
  <cols>
    <col min="1" max="1" width="37.28515625" customWidth="1"/>
    <col min="2" max="2" width="24.140625" bestFit="1" customWidth="1"/>
    <col min="3" max="3" width="8.85546875" bestFit="1" customWidth="1"/>
    <col min="4" max="4" width="5.28515625" bestFit="1" customWidth="1"/>
    <col min="5" max="5" width="6.28515625" bestFit="1" customWidth="1"/>
    <col min="6" max="6" width="4.7109375" bestFit="1" customWidth="1"/>
    <col min="7" max="9" width="6.28515625" bestFit="1" customWidth="1"/>
    <col min="10" max="10" width="5.28515625" bestFit="1" customWidth="1"/>
    <col min="11" max="13" width="6.28515625" bestFit="1" customWidth="1"/>
  </cols>
  <sheetData>
    <row r="1" spans="1:13" ht="15.75" x14ac:dyDescent="0.2">
      <c r="A1" s="132" t="s">
        <v>722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3" spans="1:13" ht="104.25" x14ac:dyDescent="0.2">
      <c r="A3" s="8" t="s">
        <v>1</v>
      </c>
      <c r="B3" s="6" t="s">
        <v>244</v>
      </c>
      <c r="C3" s="6" t="s">
        <v>174</v>
      </c>
      <c r="D3" s="6" t="s">
        <v>124</v>
      </c>
      <c r="E3" s="7" t="s">
        <v>180</v>
      </c>
      <c r="F3" s="7" t="s">
        <v>57</v>
      </c>
      <c r="G3" s="7" t="s">
        <v>65</v>
      </c>
      <c r="H3" s="7" t="s">
        <v>79</v>
      </c>
      <c r="I3" s="7" t="s">
        <v>295</v>
      </c>
      <c r="J3" s="7" t="s">
        <v>301</v>
      </c>
      <c r="K3" s="6" t="s">
        <v>158</v>
      </c>
      <c r="L3" s="7" t="s">
        <v>724</v>
      </c>
      <c r="M3" s="7" t="s">
        <v>335</v>
      </c>
    </row>
    <row r="4" spans="1:13" ht="13.5" x14ac:dyDescent="0.2">
      <c r="A4" s="1" t="s">
        <v>503</v>
      </c>
      <c r="B4" s="1" t="s">
        <v>513</v>
      </c>
      <c r="C4" s="8" t="s">
        <v>415</v>
      </c>
      <c r="D4" s="8" t="s">
        <v>33</v>
      </c>
      <c r="E4" s="8" t="s">
        <v>47</v>
      </c>
      <c r="F4" s="8" t="s">
        <v>276</v>
      </c>
      <c r="G4" s="8" t="s">
        <v>663</v>
      </c>
      <c r="H4" s="8" t="s">
        <v>671</v>
      </c>
      <c r="I4" s="8" t="s">
        <v>136</v>
      </c>
      <c r="J4" s="8" t="s">
        <v>388</v>
      </c>
      <c r="K4" s="8" t="s">
        <v>539</v>
      </c>
      <c r="L4" s="8" t="s">
        <v>334</v>
      </c>
      <c r="M4" s="8" t="s">
        <v>527</v>
      </c>
    </row>
    <row r="5" spans="1:13" ht="13.5" x14ac:dyDescent="0.2">
      <c r="A5" s="1" t="s">
        <v>238</v>
      </c>
      <c r="B5" s="1" t="s">
        <v>246</v>
      </c>
      <c r="C5" s="8" t="s">
        <v>650</v>
      </c>
      <c r="D5" s="8" t="s">
        <v>34</v>
      </c>
      <c r="E5" s="8" t="s">
        <v>524</v>
      </c>
      <c r="F5" s="8" t="s">
        <v>63</v>
      </c>
      <c r="G5" s="8" t="s">
        <v>144</v>
      </c>
      <c r="H5" s="8" t="s">
        <v>569</v>
      </c>
      <c r="I5" s="8" t="s">
        <v>430</v>
      </c>
      <c r="J5" s="8" t="s">
        <v>537</v>
      </c>
      <c r="K5" s="8" t="s">
        <v>423</v>
      </c>
      <c r="L5" s="8" t="s">
        <v>329</v>
      </c>
      <c r="M5" s="8" t="s">
        <v>336</v>
      </c>
    </row>
    <row r="6" spans="1:13" ht="13.5" x14ac:dyDescent="0.2">
      <c r="A6" s="2" t="s">
        <v>508</v>
      </c>
      <c r="B6" s="1" t="s">
        <v>246</v>
      </c>
      <c r="C6" s="8" t="s">
        <v>651</v>
      </c>
      <c r="D6" s="8" t="s">
        <v>31</v>
      </c>
      <c r="E6" s="8" t="s">
        <v>130</v>
      </c>
      <c r="F6" s="8" t="s">
        <v>59</v>
      </c>
      <c r="G6" s="8" t="s">
        <v>664</v>
      </c>
      <c r="H6" s="8" t="s">
        <v>152</v>
      </c>
      <c r="I6" s="8" t="s">
        <v>29</v>
      </c>
      <c r="J6" s="8" t="s">
        <v>337</v>
      </c>
      <c r="K6" s="8" t="s">
        <v>499</v>
      </c>
      <c r="L6" s="8" t="s">
        <v>326</v>
      </c>
      <c r="M6" s="8" t="s">
        <v>125</v>
      </c>
    </row>
    <row r="7" spans="1:13" ht="13.5" x14ac:dyDescent="0.2">
      <c r="A7" s="2" t="s">
        <v>508</v>
      </c>
      <c r="B7" s="1" t="s">
        <v>247</v>
      </c>
      <c r="C7" s="8" t="s">
        <v>189</v>
      </c>
      <c r="D7" s="8" t="s">
        <v>31</v>
      </c>
      <c r="E7" s="8" t="s">
        <v>579</v>
      </c>
      <c r="F7" s="8" t="s">
        <v>61</v>
      </c>
      <c r="G7" s="8" t="s">
        <v>627</v>
      </c>
      <c r="H7" s="8" t="s">
        <v>231</v>
      </c>
      <c r="I7" s="8" t="s">
        <v>431</v>
      </c>
      <c r="J7" s="8" t="s">
        <v>311</v>
      </c>
      <c r="K7" s="8" t="s">
        <v>320</v>
      </c>
      <c r="L7" s="8" t="s">
        <v>334</v>
      </c>
      <c r="M7" s="8" t="s">
        <v>526</v>
      </c>
    </row>
    <row r="8" spans="1:13" ht="13.5" x14ac:dyDescent="0.2">
      <c r="A8" s="1" t="s">
        <v>729</v>
      </c>
      <c r="B8" s="1" t="s">
        <v>470</v>
      </c>
      <c r="C8" s="8" t="s">
        <v>652</v>
      </c>
      <c r="D8" s="8" t="s">
        <v>36</v>
      </c>
      <c r="E8" s="8" t="s">
        <v>49</v>
      </c>
      <c r="F8" s="8" t="s">
        <v>59</v>
      </c>
      <c r="G8" s="8" t="s">
        <v>665</v>
      </c>
      <c r="H8" s="8" t="s">
        <v>77</v>
      </c>
      <c r="I8" s="8" t="s">
        <v>50</v>
      </c>
      <c r="J8" s="8" t="s">
        <v>494</v>
      </c>
      <c r="K8" s="8" t="s">
        <v>676</v>
      </c>
      <c r="L8" s="8" t="s">
        <v>333</v>
      </c>
      <c r="M8" s="8" t="s">
        <v>42</v>
      </c>
    </row>
    <row r="9" spans="1:13" ht="13.5" x14ac:dyDescent="0.2">
      <c r="A9" s="1" t="s">
        <v>729</v>
      </c>
      <c r="B9" s="1" t="s">
        <v>471</v>
      </c>
      <c r="C9" s="8" t="s">
        <v>147</v>
      </c>
      <c r="D9" s="8" t="s">
        <v>356</v>
      </c>
      <c r="E9" s="8" t="s">
        <v>128</v>
      </c>
      <c r="F9" s="8" t="s">
        <v>61</v>
      </c>
      <c r="G9" s="8" t="s">
        <v>666</v>
      </c>
      <c r="H9" s="8" t="s">
        <v>672</v>
      </c>
      <c r="I9" s="8" t="s">
        <v>25</v>
      </c>
      <c r="J9" s="8" t="s">
        <v>571</v>
      </c>
      <c r="K9" s="8" t="s">
        <v>426</v>
      </c>
      <c r="L9" s="8" t="s">
        <v>334</v>
      </c>
      <c r="M9" s="8" t="s">
        <v>546</v>
      </c>
    </row>
    <row r="10" spans="1:13" ht="13.5" x14ac:dyDescent="0.2">
      <c r="A10" s="1" t="s">
        <v>730</v>
      </c>
      <c r="B10" s="1" t="s">
        <v>646</v>
      </c>
      <c r="C10" s="8" t="s">
        <v>653</v>
      </c>
      <c r="D10" s="8" t="s">
        <v>27</v>
      </c>
      <c r="E10" s="8" t="s">
        <v>49</v>
      </c>
      <c r="F10" s="8" t="s">
        <v>60</v>
      </c>
      <c r="G10" s="8" t="s">
        <v>286</v>
      </c>
      <c r="H10" s="8" t="s">
        <v>673</v>
      </c>
      <c r="I10" s="8" t="s">
        <v>524</v>
      </c>
      <c r="J10" s="8" t="s">
        <v>536</v>
      </c>
      <c r="K10" s="8" t="s">
        <v>323</v>
      </c>
      <c r="L10" s="8" t="s">
        <v>330</v>
      </c>
      <c r="M10" s="8" t="s">
        <v>35</v>
      </c>
    </row>
    <row r="11" spans="1:13" ht="13.5" x14ac:dyDescent="0.2">
      <c r="A11" s="1" t="s">
        <v>511</v>
      </c>
      <c r="B11" s="1" t="s">
        <v>647</v>
      </c>
      <c r="C11" s="8" t="s">
        <v>654</v>
      </c>
      <c r="D11" s="8" t="s">
        <v>37</v>
      </c>
      <c r="E11" s="8" t="s">
        <v>482</v>
      </c>
      <c r="F11" s="8" t="s">
        <v>63</v>
      </c>
      <c r="G11" s="8" t="s">
        <v>191</v>
      </c>
      <c r="H11" s="8" t="s">
        <v>674</v>
      </c>
      <c r="I11" s="8" t="s">
        <v>537</v>
      </c>
      <c r="J11" s="8" t="s">
        <v>305</v>
      </c>
      <c r="K11" s="8" t="s">
        <v>400</v>
      </c>
      <c r="L11" s="8" t="s">
        <v>327</v>
      </c>
      <c r="M11" s="8" t="s">
        <v>536</v>
      </c>
    </row>
    <row r="12" spans="1:13" ht="13.5" x14ac:dyDescent="0.2">
      <c r="A12" s="1" t="s">
        <v>511</v>
      </c>
      <c r="B12" s="1" t="s">
        <v>518</v>
      </c>
      <c r="C12" s="8" t="s">
        <v>655</v>
      </c>
      <c r="D12" s="8" t="s">
        <v>30</v>
      </c>
      <c r="E12" s="8" t="s">
        <v>297</v>
      </c>
      <c r="F12" s="8" t="s">
        <v>59</v>
      </c>
      <c r="G12" s="8" t="s">
        <v>229</v>
      </c>
      <c r="H12" s="8" t="s">
        <v>23</v>
      </c>
      <c r="I12" s="8" t="s">
        <v>39</v>
      </c>
      <c r="J12" s="8" t="s">
        <v>459</v>
      </c>
      <c r="K12" s="8" t="s">
        <v>428</v>
      </c>
      <c r="L12" s="8" t="s">
        <v>399</v>
      </c>
      <c r="M12" s="8" t="s">
        <v>523</v>
      </c>
    </row>
    <row r="13" spans="1:13" ht="13.5" x14ac:dyDescent="0.2">
      <c r="A13" s="1" t="s">
        <v>642</v>
      </c>
      <c r="B13" s="1" t="s">
        <v>513</v>
      </c>
      <c r="C13" s="8" t="s">
        <v>154</v>
      </c>
      <c r="D13" s="8" t="s">
        <v>42</v>
      </c>
      <c r="E13" s="8" t="s">
        <v>361</v>
      </c>
      <c r="F13" s="8" t="s">
        <v>63</v>
      </c>
      <c r="G13" s="8" t="s">
        <v>150</v>
      </c>
      <c r="H13" s="8" t="s">
        <v>143</v>
      </c>
      <c r="I13" s="8" t="s">
        <v>494</v>
      </c>
      <c r="J13" s="8" t="s">
        <v>33</v>
      </c>
      <c r="K13" s="8" t="s">
        <v>637</v>
      </c>
      <c r="L13" s="8" t="s">
        <v>543</v>
      </c>
      <c r="M13" s="8" t="s">
        <v>31</v>
      </c>
    </row>
    <row r="14" spans="1:13" ht="13.5" x14ac:dyDescent="0.2">
      <c r="A14" s="1" t="s">
        <v>512</v>
      </c>
      <c r="B14" s="1" t="s">
        <v>249</v>
      </c>
      <c r="C14" s="8" t="s">
        <v>656</v>
      </c>
      <c r="D14" s="8" t="s">
        <v>42</v>
      </c>
      <c r="E14" s="8" t="s">
        <v>659</v>
      </c>
      <c r="F14" s="8" t="s">
        <v>61</v>
      </c>
      <c r="G14" s="8" t="s">
        <v>634</v>
      </c>
      <c r="H14" s="8" t="s">
        <v>675</v>
      </c>
      <c r="I14" s="8" t="s">
        <v>537</v>
      </c>
      <c r="J14" s="8" t="s">
        <v>605</v>
      </c>
      <c r="K14" s="8" t="s">
        <v>677</v>
      </c>
      <c r="L14" s="8" t="s">
        <v>334</v>
      </c>
      <c r="M14" s="8" t="s">
        <v>430</v>
      </c>
    </row>
    <row r="15" spans="1:13" ht="13.5" x14ac:dyDescent="0.2">
      <c r="A15" s="1" t="s">
        <v>643</v>
      </c>
      <c r="B15" s="1" t="s">
        <v>343</v>
      </c>
      <c r="C15" s="8" t="s">
        <v>187</v>
      </c>
      <c r="D15" s="8" t="s">
        <v>126</v>
      </c>
      <c r="E15" s="8" t="s">
        <v>660</v>
      </c>
      <c r="F15" s="8" t="s">
        <v>557</v>
      </c>
      <c r="G15" s="8" t="s">
        <v>667</v>
      </c>
      <c r="H15" s="8" t="s">
        <v>117</v>
      </c>
      <c r="I15" s="8" t="s">
        <v>40</v>
      </c>
      <c r="J15" s="8" t="s">
        <v>459</v>
      </c>
      <c r="K15" s="8" t="s">
        <v>678</v>
      </c>
      <c r="L15" s="8" t="s">
        <v>465</v>
      </c>
      <c r="M15" s="8" t="s">
        <v>420</v>
      </c>
    </row>
    <row r="16" spans="1:13" ht="13.5" x14ac:dyDescent="0.2">
      <c r="A16" s="1" t="s">
        <v>338</v>
      </c>
      <c r="B16" s="1" t="s">
        <v>648</v>
      </c>
      <c r="C16" s="8" t="s">
        <v>226</v>
      </c>
      <c r="D16" s="8" t="s">
        <v>33</v>
      </c>
      <c r="E16" s="8" t="s">
        <v>661</v>
      </c>
      <c r="F16" s="8" t="s">
        <v>59</v>
      </c>
      <c r="G16" s="8" t="s">
        <v>668</v>
      </c>
      <c r="H16" s="8" t="s">
        <v>376</v>
      </c>
      <c r="I16" s="8" t="s">
        <v>356</v>
      </c>
      <c r="J16" s="8" t="s">
        <v>494</v>
      </c>
      <c r="K16" s="8" t="s">
        <v>396</v>
      </c>
      <c r="L16" s="8" t="s">
        <v>330</v>
      </c>
      <c r="M16" s="8" t="s">
        <v>411</v>
      </c>
    </row>
    <row r="17" spans="1:13" ht="13.5" x14ac:dyDescent="0.2">
      <c r="A17" s="1" t="s">
        <v>338</v>
      </c>
      <c r="B17" s="1" t="s">
        <v>519</v>
      </c>
      <c r="C17" s="8" t="s">
        <v>368</v>
      </c>
      <c r="D17" s="8" t="s">
        <v>34</v>
      </c>
      <c r="E17" s="8" t="s">
        <v>300</v>
      </c>
      <c r="F17" s="8" t="s">
        <v>557</v>
      </c>
      <c r="G17" s="8" t="s">
        <v>140</v>
      </c>
      <c r="H17" s="8" t="s">
        <v>601</v>
      </c>
      <c r="I17" s="8" t="s">
        <v>38</v>
      </c>
      <c r="J17" s="8" t="s">
        <v>305</v>
      </c>
      <c r="K17" s="8" t="s">
        <v>679</v>
      </c>
      <c r="L17" s="8" t="s">
        <v>399</v>
      </c>
      <c r="M17" s="8" t="s">
        <v>579</v>
      </c>
    </row>
    <row r="18" spans="1:13" ht="13.5" x14ac:dyDescent="0.2">
      <c r="A18" s="2" t="s">
        <v>644</v>
      </c>
      <c r="B18" s="1" t="s">
        <v>648</v>
      </c>
      <c r="C18" s="8" t="s">
        <v>414</v>
      </c>
      <c r="D18" s="8" t="s">
        <v>27</v>
      </c>
      <c r="E18" s="8" t="s">
        <v>662</v>
      </c>
      <c r="F18" s="8" t="s">
        <v>276</v>
      </c>
      <c r="G18" s="8" t="s">
        <v>667</v>
      </c>
      <c r="H18" s="8" t="s">
        <v>192</v>
      </c>
      <c r="I18" s="8" t="s">
        <v>457</v>
      </c>
      <c r="J18" s="8" t="s">
        <v>431</v>
      </c>
      <c r="K18" s="8" t="s">
        <v>394</v>
      </c>
      <c r="L18" s="8" t="s">
        <v>399</v>
      </c>
      <c r="M18" s="8" t="s">
        <v>36</v>
      </c>
    </row>
    <row r="19" spans="1:13" ht="13.5" x14ac:dyDescent="0.2">
      <c r="A19" s="2" t="s">
        <v>644</v>
      </c>
      <c r="B19" s="1" t="s">
        <v>649</v>
      </c>
      <c r="C19" s="8" t="s">
        <v>657</v>
      </c>
      <c r="D19" s="8" t="s">
        <v>35</v>
      </c>
      <c r="E19" s="8" t="s">
        <v>357</v>
      </c>
      <c r="F19" s="8" t="s">
        <v>558</v>
      </c>
      <c r="G19" s="8" t="s">
        <v>669</v>
      </c>
      <c r="H19" s="8" t="s">
        <v>89</v>
      </c>
      <c r="I19" s="8" t="s">
        <v>33</v>
      </c>
      <c r="J19" s="8" t="s">
        <v>385</v>
      </c>
      <c r="K19" s="8" t="s">
        <v>680</v>
      </c>
      <c r="L19" s="8" t="s">
        <v>327</v>
      </c>
      <c r="M19" s="8" t="s">
        <v>269</v>
      </c>
    </row>
    <row r="20" spans="1:13" ht="13.5" x14ac:dyDescent="0.2">
      <c r="A20" s="1" t="s">
        <v>645</v>
      </c>
      <c r="B20" s="1" t="s">
        <v>513</v>
      </c>
      <c r="C20" s="8" t="s">
        <v>658</v>
      </c>
      <c r="D20" s="8" t="s">
        <v>29</v>
      </c>
      <c r="E20" s="8" t="s">
        <v>48</v>
      </c>
      <c r="F20" s="8" t="s">
        <v>557</v>
      </c>
      <c r="G20" s="8" t="s">
        <v>670</v>
      </c>
      <c r="H20" s="8" t="s">
        <v>84</v>
      </c>
      <c r="I20" s="8" t="s">
        <v>54</v>
      </c>
      <c r="J20" s="8" t="s">
        <v>35</v>
      </c>
      <c r="K20" s="8" t="s">
        <v>426</v>
      </c>
      <c r="L20" s="8" t="s">
        <v>331</v>
      </c>
      <c r="M20" s="8" t="s">
        <v>430</v>
      </c>
    </row>
    <row r="22" spans="1:13" ht="104.25" x14ac:dyDescent="0.2">
      <c r="A22" s="8" t="s">
        <v>1</v>
      </c>
      <c r="B22" s="6" t="s">
        <v>244</v>
      </c>
      <c r="C22" s="6" t="s">
        <v>174</v>
      </c>
      <c r="D22" s="6" t="s">
        <v>124</v>
      </c>
      <c r="E22" s="7" t="s">
        <v>180</v>
      </c>
      <c r="F22" s="7" t="s">
        <v>57</v>
      </c>
      <c r="G22" s="7" t="s">
        <v>65</v>
      </c>
      <c r="H22" s="7" t="s">
        <v>79</v>
      </c>
      <c r="I22" s="7" t="s">
        <v>295</v>
      </c>
      <c r="J22" s="7" t="s">
        <v>301</v>
      </c>
      <c r="K22" s="6" t="s">
        <v>158</v>
      </c>
      <c r="L22" s="7" t="s">
        <v>724</v>
      </c>
      <c r="M22" s="7" t="s">
        <v>335</v>
      </c>
    </row>
    <row r="23" spans="1:13" ht="13.5" x14ac:dyDescent="0.2">
      <c r="A23" s="1" t="s">
        <v>340</v>
      </c>
      <c r="B23" s="1" t="s">
        <v>249</v>
      </c>
      <c r="C23" s="8" t="s">
        <v>683</v>
      </c>
      <c r="D23" s="8" t="s">
        <v>33</v>
      </c>
      <c r="E23" s="8" t="s">
        <v>43</v>
      </c>
      <c r="F23" s="8" t="s">
        <v>276</v>
      </c>
      <c r="G23" s="8" t="s">
        <v>76</v>
      </c>
      <c r="H23" s="8" t="s">
        <v>234</v>
      </c>
      <c r="I23" s="8" t="s">
        <v>309</v>
      </c>
      <c r="J23" s="8" t="s">
        <v>421</v>
      </c>
      <c r="K23" s="8" t="s">
        <v>391</v>
      </c>
      <c r="L23" s="8" t="s">
        <v>545</v>
      </c>
      <c r="M23" s="8" t="s">
        <v>45</v>
      </c>
    </row>
    <row r="24" spans="1:13" ht="13.5" x14ac:dyDescent="0.2">
      <c r="A24" s="1" t="s">
        <v>340</v>
      </c>
      <c r="B24" s="1" t="s">
        <v>343</v>
      </c>
      <c r="C24" s="8" t="s">
        <v>684</v>
      </c>
      <c r="D24" s="8" t="s">
        <v>27</v>
      </c>
      <c r="E24" s="8" t="s">
        <v>121</v>
      </c>
      <c r="F24" s="8" t="s">
        <v>557</v>
      </c>
      <c r="G24" s="8" t="s">
        <v>227</v>
      </c>
      <c r="H24" s="8" t="s">
        <v>692</v>
      </c>
      <c r="I24" s="8" t="s">
        <v>546</v>
      </c>
      <c r="J24" s="8" t="s">
        <v>387</v>
      </c>
      <c r="K24" s="8" t="s">
        <v>319</v>
      </c>
      <c r="L24" s="8" t="s">
        <v>334</v>
      </c>
      <c r="M24" s="8" t="s">
        <v>297</v>
      </c>
    </row>
    <row r="25" spans="1:13" ht="13.5" x14ac:dyDescent="0.2">
      <c r="A25" s="1" t="s">
        <v>340</v>
      </c>
      <c r="B25" s="1" t="s">
        <v>344</v>
      </c>
      <c r="C25" s="8" t="s">
        <v>731</v>
      </c>
      <c r="D25" s="8" t="s">
        <v>34</v>
      </c>
      <c r="E25" s="8" t="s">
        <v>135</v>
      </c>
      <c r="F25" s="8" t="s">
        <v>557</v>
      </c>
      <c r="G25" s="8" t="s">
        <v>686</v>
      </c>
      <c r="H25" s="8" t="s">
        <v>569</v>
      </c>
      <c r="I25" s="8" t="s">
        <v>222</v>
      </c>
      <c r="J25" s="8" t="s">
        <v>382</v>
      </c>
      <c r="K25" s="8" t="s">
        <v>574</v>
      </c>
      <c r="L25" s="8" t="s">
        <v>465</v>
      </c>
      <c r="M25" s="8" t="s">
        <v>402</v>
      </c>
    </row>
    <row r="26" spans="1:13" ht="13.5" x14ac:dyDescent="0.2">
      <c r="A26" s="2" t="s">
        <v>341</v>
      </c>
      <c r="B26" s="1" t="s">
        <v>345</v>
      </c>
      <c r="C26" s="8" t="s">
        <v>533</v>
      </c>
      <c r="D26" s="8" t="s">
        <v>41</v>
      </c>
      <c r="E26" s="8" t="s">
        <v>223</v>
      </c>
      <c r="F26" s="8" t="s">
        <v>59</v>
      </c>
      <c r="G26" s="8" t="s">
        <v>687</v>
      </c>
      <c r="H26" s="8" t="s">
        <v>521</v>
      </c>
      <c r="I26" s="8" t="s">
        <v>526</v>
      </c>
      <c r="J26" s="8" t="s">
        <v>29</v>
      </c>
      <c r="K26" s="8" t="s">
        <v>680</v>
      </c>
      <c r="L26" s="8" t="s">
        <v>401</v>
      </c>
      <c r="M26" s="8" t="s">
        <v>336</v>
      </c>
    </row>
    <row r="27" spans="1:13" ht="13.5" x14ac:dyDescent="0.2">
      <c r="A27" s="2" t="s">
        <v>341</v>
      </c>
      <c r="B27" s="1" t="s">
        <v>516</v>
      </c>
      <c r="C27" s="8" t="s">
        <v>530</v>
      </c>
      <c r="D27" s="8" t="s">
        <v>35</v>
      </c>
      <c r="E27" s="8" t="s">
        <v>448</v>
      </c>
      <c r="F27" s="8" t="s">
        <v>60</v>
      </c>
      <c r="G27" s="8" t="s">
        <v>688</v>
      </c>
      <c r="H27" s="8" t="s">
        <v>188</v>
      </c>
      <c r="I27" s="8" t="s">
        <v>385</v>
      </c>
      <c r="J27" s="8" t="s">
        <v>459</v>
      </c>
      <c r="K27" s="8" t="s">
        <v>576</v>
      </c>
      <c r="L27" s="8" t="s">
        <v>428</v>
      </c>
      <c r="M27" s="8" t="s">
        <v>38</v>
      </c>
    </row>
    <row r="28" spans="1:13" ht="13.5" x14ac:dyDescent="0.2">
      <c r="A28" s="2" t="s">
        <v>341</v>
      </c>
      <c r="B28" s="1" t="s">
        <v>550</v>
      </c>
      <c r="C28" s="8" t="s">
        <v>685</v>
      </c>
      <c r="D28" s="8" t="s">
        <v>523</v>
      </c>
      <c r="E28" s="8" t="s">
        <v>128</v>
      </c>
      <c r="F28" s="8" t="s">
        <v>61</v>
      </c>
      <c r="G28" s="8" t="s">
        <v>487</v>
      </c>
      <c r="H28" s="8" t="s">
        <v>693</v>
      </c>
      <c r="I28" s="8" t="s">
        <v>133</v>
      </c>
      <c r="J28" s="8" t="s">
        <v>92</v>
      </c>
      <c r="K28" s="8" t="s">
        <v>393</v>
      </c>
      <c r="L28" s="8" t="s">
        <v>330</v>
      </c>
      <c r="M28" s="8" t="s">
        <v>402</v>
      </c>
    </row>
    <row r="29" spans="1:13" ht="27" x14ac:dyDescent="0.2">
      <c r="A29" s="2" t="s">
        <v>681</v>
      </c>
      <c r="B29" s="1" t="s">
        <v>345</v>
      </c>
      <c r="C29" s="8" t="s">
        <v>673</v>
      </c>
      <c r="D29" s="8" t="s">
        <v>30</v>
      </c>
      <c r="E29" s="8" t="s">
        <v>121</v>
      </c>
      <c r="F29" s="8" t="s">
        <v>59</v>
      </c>
      <c r="G29" s="8" t="s">
        <v>531</v>
      </c>
      <c r="H29" s="8" t="s">
        <v>153</v>
      </c>
      <c r="I29" s="8" t="s">
        <v>266</v>
      </c>
      <c r="J29" s="8" t="s">
        <v>460</v>
      </c>
      <c r="K29" s="8" t="s">
        <v>694</v>
      </c>
      <c r="L29" s="8" t="s">
        <v>695</v>
      </c>
      <c r="M29" s="8" t="s">
        <v>482</v>
      </c>
    </row>
    <row r="30" spans="1:13" ht="13.5" x14ac:dyDescent="0.2">
      <c r="A30" s="2" t="s">
        <v>682</v>
      </c>
      <c r="B30" s="1" t="s">
        <v>345</v>
      </c>
      <c r="C30" s="8" t="s">
        <v>82</v>
      </c>
      <c r="D30" s="8" t="s">
        <v>31</v>
      </c>
      <c r="E30" s="8" t="s">
        <v>218</v>
      </c>
      <c r="F30" s="8" t="s">
        <v>185</v>
      </c>
      <c r="G30" s="8" t="s">
        <v>689</v>
      </c>
      <c r="H30" s="8" t="s">
        <v>492</v>
      </c>
      <c r="I30" s="8" t="s">
        <v>40</v>
      </c>
      <c r="J30" s="8" t="s">
        <v>459</v>
      </c>
      <c r="K30" s="8" t="s">
        <v>610</v>
      </c>
      <c r="L30" s="8" t="s">
        <v>327</v>
      </c>
      <c r="M30" s="8" t="s">
        <v>535</v>
      </c>
    </row>
    <row r="31" spans="1:13" ht="13.5" x14ac:dyDescent="0.2">
      <c r="A31" s="2" t="s">
        <v>682</v>
      </c>
      <c r="B31" s="1" t="s">
        <v>516</v>
      </c>
      <c r="C31" s="8" t="s">
        <v>82</v>
      </c>
      <c r="D31" s="8" t="s">
        <v>28</v>
      </c>
      <c r="E31" s="8" t="s">
        <v>224</v>
      </c>
      <c r="F31" s="8" t="s">
        <v>185</v>
      </c>
      <c r="G31" s="8" t="s">
        <v>366</v>
      </c>
      <c r="H31" s="8" t="s">
        <v>145</v>
      </c>
      <c r="I31" s="8" t="s">
        <v>380</v>
      </c>
      <c r="J31" s="8" t="s">
        <v>385</v>
      </c>
      <c r="K31" s="8" t="s">
        <v>612</v>
      </c>
      <c r="L31" s="8" t="s">
        <v>327</v>
      </c>
      <c r="M31" s="8" t="s">
        <v>614</v>
      </c>
    </row>
    <row r="32" spans="1:13" ht="13.5" x14ac:dyDescent="0.2">
      <c r="A32" s="2" t="s">
        <v>549</v>
      </c>
      <c r="B32" s="1" t="s">
        <v>245</v>
      </c>
      <c r="C32" s="8" t="s">
        <v>288</v>
      </c>
      <c r="D32" s="8" t="s">
        <v>34</v>
      </c>
      <c r="E32" s="8" t="s">
        <v>525</v>
      </c>
      <c r="F32" s="8" t="s">
        <v>61</v>
      </c>
      <c r="G32" s="8" t="s">
        <v>690</v>
      </c>
      <c r="H32" s="8" t="s">
        <v>148</v>
      </c>
      <c r="I32" s="8" t="s">
        <v>36</v>
      </c>
      <c r="J32" s="8" t="s">
        <v>265</v>
      </c>
      <c r="K32" s="8" t="s">
        <v>391</v>
      </c>
      <c r="L32" s="8" t="s">
        <v>334</v>
      </c>
      <c r="M32" s="8" t="s">
        <v>546</v>
      </c>
    </row>
    <row r="33" spans="1:13" ht="13.5" x14ac:dyDescent="0.2">
      <c r="A33" s="2" t="s">
        <v>549</v>
      </c>
      <c r="B33" s="1" t="s">
        <v>345</v>
      </c>
      <c r="C33" s="8" t="s">
        <v>89</v>
      </c>
      <c r="D33" s="8" t="s">
        <v>34</v>
      </c>
      <c r="E33" s="8" t="s">
        <v>182</v>
      </c>
      <c r="F33" s="8" t="s">
        <v>61</v>
      </c>
      <c r="G33" s="8" t="s">
        <v>566</v>
      </c>
      <c r="H33" s="8" t="s">
        <v>120</v>
      </c>
      <c r="I33" s="8" t="s">
        <v>270</v>
      </c>
      <c r="J33" s="8" t="s">
        <v>312</v>
      </c>
      <c r="K33" s="8" t="s">
        <v>393</v>
      </c>
      <c r="L33" s="8" t="s">
        <v>545</v>
      </c>
      <c r="M33" s="8" t="s">
        <v>614</v>
      </c>
    </row>
    <row r="34" spans="1:13" ht="13.5" x14ac:dyDescent="0.2">
      <c r="A34" s="2" t="s">
        <v>549</v>
      </c>
      <c r="B34" s="1" t="s">
        <v>516</v>
      </c>
      <c r="C34" s="8" t="s">
        <v>227</v>
      </c>
      <c r="D34" s="8" t="s">
        <v>28</v>
      </c>
      <c r="E34" s="8" t="s">
        <v>53</v>
      </c>
      <c r="F34" s="8" t="s">
        <v>61</v>
      </c>
      <c r="G34" s="8" t="s">
        <v>691</v>
      </c>
      <c r="H34" s="8" t="s">
        <v>235</v>
      </c>
      <c r="I34" s="8" t="s">
        <v>480</v>
      </c>
      <c r="J34" s="8" t="s">
        <v>382</v>
      </c>
      <c r="K34" s="8" t="s">
        <v>396</v>
      </c>
      <c r="L34" s="8" t="s">
        <v>428</v>
      </c>
      <c r="M34" s="8" t="s">
        <v>297</v>
      </c>
    </row>
    <row r="36" spans="1:13" ht="13.5" x14ac:dyDescent="0.2">
      <c r="A36" s="3"/>
    </row>
    <row r="37" spans="1:13" ht="13.5" x14ac:dyDescent="0.2">
      <c r="A37" s="3"/>
    </row>
    <row r="39" spans="1:13" ht="104.25" x14ac:dyDescent="0.2">
      <c r="A39" s="8" t="s">
        <v>1</v>
      </c>
      <c r="B39" s="6" t="s">
        <v>244</v>
      </c>
      <c r="C39" s="6" t="s">
        <v>174</v>
      </c>
      <c r="D39" s="6" t="s">
        <v>124</v>
      </c>
      <c r="E39" s="7" t="s">
        <v>180</v>
      </c>
      <c r="F39" s="7" t="s">
        <v>57</v>
      </c>
      <c r="G39" s="7" t="s">
        <v>65</v>
      </c>
      <c r="H39" s="7" t="s">
        <v>79</v>
      </c>
      <c r="I39" s="7" t="s">
        <v>295</v>
      </c>
      <c r="J39" s="7" t="s">
        <v>301</v>
      </c>
      <c r="K39" s="6" t="s">
        <v>158</v>
      </c>
      <c r="L39" s="7" t="s">
        <v>724</v>
      </c>
      <c r="M39" s="7" t="s">
        <v>335</v>
      </c>
    </row>
    <row r="40" spans="1:13" ht="13.5" x14ac:dyDescent="0.2">
      <c r="A40" s="2" t="s">
        <v>549</v>
      </c>
      <c r="B40" s="1" t="s">
        <v>550</v>
      </c>
      <c r="C40" s="8" t="s">
        <v>236</v>
      </c>
      <c r="D40" s="8" t="s">
        <v>29</v>
      </c>
      <c r="E40" s="8" t="s">
        <v>572</v>
      </c>
      <c r="F40" s="8" t="s">
        <v>185</v>
      </c>
      <c r="G40" s="8" t="s">
        <v>562</v>
      </c>
      <c r="H40" s="8" t="s">
        <v>530</v>
      </c>
      <c r="I40" s="8" t="s">
        <v>308</v>
      </c>
      <c r="J40" s="8" t="s">
        <v>28</v>
      </c>
      <c r="K40" s="8" t="s">
        <v>707</v>
      </c>
      <c r="L40" s="8" t="s">
        <v>545</v>
      </c>
      <c r="M40" s="8" t="s">
        <v>446</v>
      </c>
    </row>
    <row r="41" spans="1:13" ht="13.5" x14ac:dyDescent="0.2">
      <c r="A41" s="2" t="s">
        <v>581</v>
      </c>
      <c r="B41" s="1" t="s">
        <v>345</v>
      </c>
      <c r="C41" s="8" t="s">
        <v>700</v>
      </c>
      <c r="D41" s="8" t="s">
        <v>33</v>
      </c>
      <c r="E41" s="8" t="s">
        <v>701</v>
      </c>
      <c r="F41" s="8" t="s">
        <v>60</v>
      </c>
      <c r="G41" s="8" t="s">
        <v>78</v>
      </c>
      <c r="H41" s="8" t="s">
        <v>24</v>
      </c>
      <c r="I41" s="8" t="s">
        <v>270</v>
      </c>
      <c r="J41" s="8" t="s">
        <v>303</v>
      </c>
      <c r="K41" s="8" t="s">
        <v>708</v>
      </c>
      <c r="L41" s="8" t="s">
        <v>428</v>
      </c>
      <c r="M41" s="8" t="s">
        <v>38</v>
      </c>
    </row>
    <row r="42" spans="1:13" ht="13.5" x14ac:dyDescent="0.2">
      <c r="A42" s="2" t="s">
        <v>581</v>
      </c>
      <c r="B42" s="1" t="s">
        <v>516</v>
      </c>
      <c r="C42" s="8" t="s">
        <v>593</v>
      </c>
      <c r="D42" s="8" t="s">
        <v>28</v>
      </c>
      <c r="E42" s="8" t="s">
        <v>218</v>
      </c>
      <c r="F42" s="8" t="s">
        <v>61</v>
      </c>
      <c r="G42" s="8" t="s">
        <v>703</v>
      </c>
      <c r="H42" s="8" t="s">
        <v>235</v>
      </c>
      <c r="I42" s="8" t="s">
        <v>360</v>
      </c>
      <c r="J42" s="8" t="s">
        <v>571</v>
      </c>
      <c r="K42" s="8" t="s">
        <v>392</v>
      </c>
      <c r="L42" s="8" t="s">
        <v>327</v>
      </c>
      <c r="M42" s="8" t="s">
        <v>336</v>
      </c>
    </row>
    <row r="43" spans="1:13" ht="13.5" x14ac:dyDescent="0.2">
      <c r="A43" s="1" t="s">
        <v>434</v>
      </c>
      <c r="B43" s="1" t="s">
        <v>251</v>
      </c>
      <c r="C43" s="8" t="s">
        <v>668</v>
      </c>
      <c r="D43" s="8" t="s">
        <v>26</v>
      </c>
      <c r="E43" s="8" t="s">
        <v>43</v>
      </c>
      <c r="F43" s="8" t="s">
        <v>59</v>
      </c>
      <c r="G43" s="8" t="s">
        <v>373</v>
      </c>
      <c r="H43" s="8" t="s">
        <v>157</v>
      </c>
      <c r="I43" s="8" t="s">
        <v>535</v>
      </c>
      <c r="J43" s="8" t="s">
        <v>313</v>
      </c>
      <c r="K43" s="8" t="s">
        <v>539</v>
      </c>
      <c r="L43" s="8" t="s">
        <v>334</v>
      </c>
      <c r="M43" s="8" t="s">
        <v>40</v>
      </c>
    </row>
    <row r="44" spans="1:13" ht="13.5" x14ac:dyDescent="0.2">
      <c r="A44" s="1" t="s">
        <v>434</v>
      </c>
      <c r="B44" s="1" t="s">
        <v>250</v>
      </c>
      <c r="C44" s="8" t="s">
        <v>372</v>
      </c>
      <c r="D44" s="8" t="s">
        <v>35</v>
      </c>
      <c r="E44" s="8" t="s">
        <v>132</v>
      </c>
      <c r="F44" s="8" t="s">
        <v>58</v>
      </c>
      <c r="G44" s="8" t="s">
        <v>704</v>
      </c>
      <c r="H44" s="8" t="s">
        <v>85</v>
      </c>
      <c r="I44" s="8" t="s">
        <v>34</v>
      </c>
      <c r="J44" s="8" t="s">
        <v>385</v>
      </c>
      <c r="K44" s="8" t="s">
        <v>424</v>
      </c>
      <c r="L44" s="8" t="s">
        <v>401</v>
      </c>
      <c r="M44" s="8" t="s">
        <v>39</v>
      </c>
    </row>
    <row r="45" spans="1:13" ht="13.5" x14ac:dyDescent="0.2">
      <c r="A45" s="2" t="s">
        <v>432</v>
      </c>
      <c r="B45" s="1" t="s">
        <v>436</v>
      </c>
      <c r="C45" s="8" t="s">
        <v>492</v>
      </c>
      <c r="D45" s="8" t="s">
        <v>28</v>
      </c>
      <c r="E45" s="8" t="s">
        <v>219</v>
      </c>
      <c r="F45" s="8" t="s">
        <v>61</v>
      </c>
      <c r="G45" s="8" t="s">
        <v>705</v>
      </c>
      <c r="H45" s="8" t="s">
        <v>186</v>
      </c>
      <c r="I45" s="8" t="s">
        <v>29</v>
      </c>
      <c r="J45" s="8" t="s">
        <v>386</v>
      </c>
      <c r="K45" s="8" t="s">
        <v>709</v>
      </c>
      <c r="L45" s="8" t="s">
        <v>330</v>
      </c>
      <c r="M45" s="8" t="s">
        <v>336</v>
      </c>
    </row>
    <row r="46" spans="1:13" ht="13.5" x14ac:dyDescent="0.2">
      <c r="A46" s="2" t="s">
        <v>432</v>
      </c>
      <c r="B46" s="1" t="s">
        <v>435</v>
      </c>
      <c r="C46" s="8" t="s">
        <v>372</v>
      </c>
      <c r="D46" s="8" t="s">
        <v>35</v>
      </c>
      <c r="E46" s="8" t="s">
        <v>132</v>
      </c>
      <c r="F46" s="8" t="s">
        <v>59</v>
      </c>
      <c r="G46" s="8" t="s">
        <v>704</v>
      </c>
      <c r="H46" s="8" t="s">
        <v>85</v>
      </c>
      <c r="I46" s="8" t="s">
        <v>34</v>
      </c>
      <c r="J46" s="8" t="s">
        <v>385</v>
      </c>
      <c r="K46" s="8" t="s">
        <v>424</v>
      </c>
      <c r="L46" s="8" t="s">
        <v>401</v>
      </c>
      <c r="M46" s="8" t="s">
        <v>39</v>
      </c>
    </row>
    <row r="47" spans="1:13" ht="13.5" x14ac:dyDescent="0.2">
      <c r="A47" s="1" t="s">
        <v>696</v>
      </c>
      <c r="B47" s="1" t="s">
        <v>435</v>
      </c>
      <c r="C47" s="8" t="s">
        <v>142</v>
      </c>
      <c r="D47" s="8" t="s">
        <v>33</v>
      </c>
      <c r="E47" s="8" t="s">
        <v>129</v>
      </c>
      <c r="F47" s="8" t="s">
        <v>59</v>
      </c>
      <c r="G47" s="8" t="s">
        <v>559</v>
      </c>
      <c r="H47" s="8" t="s">
        <v>146</v>
      </c>
      <c r="I47" s="8" t="s">
        <v>356</v>
      </c>
      <c r="J47" s="8" t="s">
        <v>313</v>
      </c>
      <c r="K47" s="8" t="s">
        <v>610</v>
      </c>
      <c r="L47" s="8" t="s">
        <v>326</v>
      </c>
      <c r="M47" s="8" t="s">
        <v>527</v>
      </c>
    </row>
    <row r="48" spans="1:13" ht="13.5" x14ac:dyDescent="0.2">
      <c r="A48" s="2" t="s">
        <v>697</v>
      </c>
      <c r="B48" s="1" t="s">
        <v>436</v>
      </c>
      <c r="C48" s="8" t="s">
        <v>672</v>
      </c>
      <c r="D48" s="8" t="s">
        <v>126</v>
      </c>
      <c r="E48" s="8" t="s">
        <v>362</v>
      </c>
      <c r="F48" s="8" t="s">
        <v>58</v>
      </c>
      <c r="G48" s="8" t="s">
        <v>229</v>
      </c>
      <c r="H48" s="8" t="s">
        <v>588</v>
      </c>
      <c r="I48" s="8" t="s">
        <v>126</v>
      </c>
      <c r="J48" s="8" t="s">
        <v>537</v>
      </c>
      <c r="K48" s="8" t="s">
        <v>710</v>
      </c>
      <c r="L48" s="8" t="s">
        <v>328</v>
      </c>
      <c r="M48" s="8" t="s">
        <v>579</v>
      </c>
    </row>
    <row r="49" spans="1:13" ht="13.5" x14ac:dyDescent="0.2">
      <c r="A49" s="2" t="s">
        <v>698</v>
      </c>
      <c r="B49" s="1" t="s">
        <v>436</v>
      </c>
      <c r="C49" s="8" t="s">
        <v>530</v>
      </c>
      <c r="D49" s="8" t="s">
        <v>28</v>
      </c>
      <c r="E49" s="8" t="s">
        <v>702</v>
      </c>
      <c r="F49" s="8" t="s">
        <v>63</v>
      </c>
      <c r="G49" s="8" t="s">
        <v>227</v>
      </c>
      <c r="H49" s="8" t="s">
        <v>236</v>
      </c>
      <c r="I49" s="8" t="s">
        <v>523</v>
      </c>
      <c r="J49" s="8" t="s">
        <v>313</v>
      </c>
      <c r="K49" s="8" t="s">
        <v>577</v>
      </c>
      <c r="L49" s="8" t="s">
        <v>326</v>
      </c>
      <c r="M49" s="8" t="s">
        <v>526</v>
      </c>
    </row>
    <row r="50" spans="1:13" ht="13.5" x14ac:dyDescent="0.2">
      <c r="A50" s="1" t="s">
        <v>583</v>
      </c>
      <c r="B50" s="1" t="s">
        <v>436</v>
      </c>
      <c r="C50" s="8" t="s">
        <v>373</v>
      </c>
      <c r="D50" s="8" t="s">
        <v>126</v>
      </c>
      <c r="E50" s="8" t="s">
        <v>219</v>
      </c>
      <c r="F50" s="8" t="s">
        <v>58</v>
      </c>
      <c r="G50" s="8" t="s">
        <v>706</v>
      </c>
      <c r="H50" s="8" t="s">
        <v>156</v>
      </c>
      <c r="I50" s="8" t="s">
        <v>45</v>
      </c>
      <c r="J50" s="8" t="s">
        <v>386</v>
      </c>
      <c r="K50" s="8" t="s">
        <v>320</v>
      </c>
      <c r="L50" s="8" t="s">
        <v>400</v>
      </c>
      <c r="M50" s="8" t="s">
        <v>297</v>
      </c>
    </row>
    <row r="51" spans="1:13" ht="27" x14ac:dyDescent="0.2">
      <c r="A51" s="2" t="s">
        <v>699</v>
      </c>
      <c r="B51" s="1" t="s">
        <v>437</v>
      </c>
      <c r="C51" s="8" t="s">
        <v>418</v>
      </c>
      <c r="D51" s="8" t="s">
        <v>26</v>
      </c>
      <c r="E51" s="8" t="s">
        <v>223</v>
      </c>
      <c r="F51" s="8" t="s">
        <v>59</v>
      </c>
      <c r="G51" s="8" t="s">
        <v>141</v>
      </c>
      <c r="H51" s="8" t="s">
        <v>522</v>
      </c>
      <c r="I51" s="8" t="s">
        <v>430</v>
      </c>
      <c r="J51" s="8" t="s">
        <v>264</v>
      </c>
      <c r="K51" s="8" t="s">
        <v>499</v>
      </c>
      <c r="L51" s="8" t="s">
        <v>541</v>
      </c>
      <c r="M51" s="8" t="s">
        <v>526</v>
      </c>
    </row>
    <row r="52" spans="1:13" ht="13.5" x14ac:dyDescent="0.2">
      <c r="A52" s="19"/>
      <c r="B52" s="12"/>
      <c r="C52" s="14"/>
      <c r="D52" s="12"/>
      <c r="E52" s="14"/>
      <c r="F52" s="20"/>
      <c r="G52" s="14"/>
      <c r="H52" s="14"/>
      <c r="I52" s="14"/>
      <c r="J52" s="14"/>
      <c r="K52" s="14"/>
      <c r="L52" s="14"/>
      <c r="M52" s="14"/>
    </row>
    <row r="54" spans="1:13" ht="104.25" x14ac:dyDescent="0.2">
      <c r="A54" s="8" t="s">
        <v>1</v>
      </c>
      <c r="B54" s="6" t="s">
        <v>244</v>
      </c>
      <c r="C54" s="6" t="s">
        <v>174</v>
      </c>
      <c r="D54" s="6" t="s">
        <v>124</v>
      </c>
      <c r="E54" s="7" t="s">
        <v>180</v>
      </c>
      <c r="F54" s="7" t="s">
        <v>57</v>
      </c>
      <c r="G54" s="7" t="s">
        <v>65</v>
      </c>
      <c r="H54" s="7" t="s">
        <v>79</v>
      </c>
      <c r="I54" s="7" t="s">
        <v>295</v>
      </c>
      <c r="J54" s="7" t="s">
        <v>301</v>
      </c>
      <c r="K54" s="6" t="s">
        <v>158</v>
      </c>
      <c r="L54" s="7" t="s">
        <v>724</v>
      </c>
      <c r="M54" s="7" t="s">
        <v>335</v>
      </c>
    </row>
    <row r="55" spans="1:13" ht="27" x14ac:dyDescent="0.2">
      <c r="A55" s="2" t="s">
        <v>699</v>
      </c>
      <c r="B55" s="1" t="s">
        <v>436</v>
      </c>
      <c r="C55" s="24" t="s">
        <v>713</v>
      </c>
      <c r="D55" s="24" t="s">
        <v>28</v>
      </c>
      <c r="E55" s="24" t="s">
        <v>49</v>
      </c>
      <c r="F55" s="24" t="s">
        <v>63</v>
      </c>
      <c r="G55" s="24" t="s">
        <v>629</v>
      </c>
      <c r="H55" s="24" t="s">
        <v>81</v>
      </c>
      <c r="I55" s="24" t="s">
        <v>580</v>
      </c>
      <c r="J55" s="24" t="s">
        <v>303</v>
      </c>
      <c r="K55" s="24" t="s">
        <v>90</v>
      </c>
      <c r="L55" s="24" t="s">
        <v>334</v>
      </c>
      <c r="M55" s="24" t="s">
        <v>26</v>
      </c>
    </row>
    <row r="56" spans="1:13" ht="13.5" x14ac:dyDescent="0.2">
      <c r="A56" s="1" t="s">
        <v>732</v>
      </c>
      <c r="B56" s="1" t="s">
        <v>251</v>
      </c>
      <c r="C56" s="24" t="s">
        <v>714</v>
      </c>
      <c r="D56" s="24" t="s">
        <v>27</v>
      </c>
      <c r="E56" s="24" t="s">
        <v>49</v>
      </c>
      <c r="F56" s="24" t="s">
        <v>64</v>
      </c>
      <c r="G56" s="24" t="s">
        <v>665</v>
      </c>
      <c r="H56" s="24" t="s">
        <v>69</v>
      </c>
      <c r="I56" s="24" t="s">
        <v>183</v>
      </c>
      <c r="J56" s="24" t="s">
        <v>385</v>
      </c>
      <c r="K56" s="24" t="s">
        <v>641</v>
      </c>
      <c r="L56" s="24" t="s">
        <v>327</v>
      </c>
      <c r="M56" s="24" t="s">
        <v>126</v>
      </c>
    </row>
    <row r="57" spans="1:13" ht="13.5" x14ac:dyDescent="0.2">
      <c r="A57" s="1" t="s">
        <v>732</v>
      </c>
      <c r="B57" s="1" t="s">
        <v>250</v>
      </c>
      <c r="C57" s="8" t="s">
        <v>67</v>
      </c>
      <c r="D57" s="8" t="s">
        <v>523</v>
      </c>
      <c r="E57" s="24" t="s">
        <v>222</v>
      </c>
      <c r="F57" s="24" t="s">
        <v>225</v>
      </c>
      <c r="G57" s="24" t="s">
        <v>716</v>
      </c>
      <c r="H57" s="24" t="s">
        <v>713</v>
      </c>
      <c r="I57" s="8" t="s">
        <v>135</v>
      </c>
      <c r="J57" s="8" t="s">
        <v>159</v>
      </c>
      <c r="K57" s="24" t="s">
        <v>496</v>
      </c>
      <c r="L57" s="24" t="s">
        <v>429</v>
      </c>
      <c r="M57" s="24" t="s">
        <v>265</v>
      </c>
    </row>
    <row r="58" spans="1:13" ht="13.5" x14ac:dyDescent="0.2">
      <c r="A58" s="2" t="s">
        <v>711</v>
      </c>
      <c r="B58" s="1" t="s">
        <v>471</v>
      </c>
      <c r="C58" s="24" t="s">
        <v>715</v>
      </c>
      <c r="D58" s="24" t="s">
        <v>35</v>
      </c>
      <c r="E58" s="24" t="s">
        <v>360</v>
      </c>
      <c r="F58" s="24" t="s">
        <v>63</v>
      </c>
      <c r="G58" s="24" t="s">
        <v>717</v>
      </c>
      <c r="H58" s="24" t="s">
        <v>653</v>
      </c>
      <c r="I58" s="24" t="s">
        <v>411</v>
      </c>
      <c r="J58" s="8" t="s">
        <v>305</v>
      </c>
      <c r="K58" s="8" t="s">
        <v>425</v>
      </c>
      <c r="L58" s="24" t="s">
        <v>398</v>
      </c>
      <c r="M58" s="8" t="s">
        <v>33</v>
      </c>
    </row>
    <row r="59" spans="1:13" ht="13.5" x14ac:dyDescent="0.2">
      <c r="A59" s="1" t="s">
        <v>712</v>
      </c>
      <c r="B59" s="1" t="s">
        <v>618</v>
      </c>
      <c r="C59" s="24" t="s">
        <v>186</v>
      </c>
      <c r="D59" s="8" t="s">
        <v>34</v>
      </c>
      <c r="E59" s="24" t="s">
        <v>572</v>
      </c>
      <c r="F59" s="24" t="s">
        <v>62</v>
      </c>
      <c r="G59" s="24" t="s">
        <v>718</v>
      </c>
      <c r="H59" s="24" t="s">
        <v>692</v>
      </c>
      <c r="I59" s="24" t="s">
        <v>222</v>
      </c>
      <c r="J59" s="24" t="s">
        <v>719</v>
      </c>
      <c r="K59" s="24" t="s">
        <v>612</v>
      </c>
      <c r="L59" s="8" t="s">
        <v>400</v>
      </c>
      <c r="M59" s="24" t="s">
        <v>125</v>
      </c>
    </row>
  </sheetData>
  <mergeCells count="1"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workbookViewId="0">
      <selection activeCell="B15" sqref="B15"/>
    </sheetView>
  </sheetViews>
  <sheetFormatPr defaultRowHeight="12.75" x14ac:dyDescent="0.2"/>
  <cols>
    <col min="2" max="2" width="14.5703125" bestFit="1" customWidth="1"/>
    <col min="3" max="3" width="3.42578125" bestFit="1" customWidth="1"/>
    <col min="4" max="4" width="5" bestFit="1" customWidth="1"/>
  </cols>
  <sheetData>
    <row r="1" spans="2:16" ht="17.25" x14ac:dyDescent="0.2">
      <c r="B1" s="123" t="s">
        <v>720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43"/>
    </row>
    <row r="3" spans="2:16" ht="72" customHeight="1" x14ac:dyDescent="0.2">
      <c r="B3" s="9" t="s">
        <v>1</v>
      </c>
      <c r="C3" s="9" t="s">
        <v>758</v>
      </c>
      <c r="D3" s="9"/>
      <c r="E3" s="22" t="s">
        <v>174</v>
      </c>
      <c r="F3" s="23" t="s">
        <v>124</v>
      </c>
      <c r="G3" s="23" t="s">
        <v>180</v>
      </c>
      <c r="H3" s="23" t="s">
        <v>57</v>
      </c>
      <c r="I3" s="23" t="s">
        <v>65</v>
      </c>
      <c r="J3" s="23" t="s">
        <v>79</v>
      </c>
      <c r="K3" s="23" t="s">
        <v>759</v>
      </c>
      <c r="L3" s="23" t="s">
        <v>301</v>
      </c>
      <c r="M3" s="22" t="s">
        <v>158</v>
      </c>
      <c r="N3" s="22" t="s">
        <v>724</v>
      </c>
      <c r="O3" s="23" t="s">
        <v>335</v>
      </c>
      <c r="P3" s="23" t="s">
        <v>760</v>
      </c>
    </row>
    <row r="4" spans="2:16" ht="13.5" x14ac:dyDescent="0.2">
      <c r="B4" s="40" t="s">
        <v>503</v>
      </c>
      <c r="C4" s="40"/>
      <c r="D4" s="40"/>
      <c r="E4" s="25">
        <v>90.1</v>
      </c>
      <c r="F4" s="26">
        <v>4.7</v>
      </c>
      <c r="G4" s="25">
        <v>3.4</v>
      </c>
      <c r="H4" s="36">
        <v>45</v>
      </c>
      <c r="I4" s="25">
        <v>71.2</v>
      </c>
      <c r="J4" s="25">
        <v>49</v>
      </c>
      <c r="K4" s="45">
        <f>100-(G4+O4+I4+L4)</f>
        <v>14.799999999999997</v>
      </c>
      <c r="L4" s="25">
        <v>1.8</v>
      </c>
      <c r="M4" s="26">
        <v>0.23</v>
      </c>
      <c r="N4" s="26">
        <v>0.19</v>
      </c>
      <c r="O4" s="25">
        <v>8.8000000000000007</v>
      </c>
      <c r="P4" s="25">
        <v>1.2</v>
      </c>
    </row>
    <row r="5" spans="2:16" ht="13.5" x14ac:dyDescent="0.2">
      <c r="B5" s="133" t="s">
        <v>642</v>
      </c>
      <c r="C5" s="40"/>
      <c r="D5" s="40"/>
      <c r="E5" s="25">
        <v>85.3</v>
      </c>
      <c r="F5" s="26">
        <v>4.8</v>
      </c>
      <c r="G5" s="25">
        <v>3.3</v>
      </c>
      <c r="H5" s="36">
        <v>69</v>
      </c>
      <c r="I5" s="25">
        <v>66.900000000000006</v>
      </c>
      <c r="J5" s="25">
        <v>47.2</v>
      </c>
      <c r="K5" s="45">
        <f t="shared" ref="K5:K12" si="0">100-(G5+O5+I5+L5)</f>
        <v>19.299999999999983</v>
      </c>
      <c r="L5" s="25">
        <v>5.9</v>
      </c>
      <c r="M5" s="26">
        <v>0.51</v>
      </c>
      <c r="N5" s="26">
        <v>0.11</v>
      </c>
      <c r="O5" s="25">
        <v>4.5999999999999996</v>
      </c>
      <c r="P5" s="25">
        <v>1.2</v>
      </c>
    </row>
    <row r="6" spans="2:16" ht="13.5" x14ac:dyDescent="0.2">
      <c r="B6" s="134"/>
      <c r="C6" s="11">
        <v>1</v>
      </c>
      <c r="D6" s="11">
        <v>2013</v>
      </c>
      <c r="E6" s="38">
        <v>90</v>
      </c>
      <c r="F6" s="39">
        <v>4.7</v>
      </c>
      <c r="G6" s="38">
        <v>3.3</v>
      </c>
      <c r="H6" s="37">
        <v>69</v>
      </c>
      <c r="I6" s="38">
        <v>71.400000000000006</v>
      </c>
      <c r="J6" s="38">
        <v>48</v>
      </c>
      <c r="K6" s="45"/>
      <c r="L6" s="38">
        <v>4</v>
      </c>
      <c r="M6" s="39">
        <v>0.21</v>
      </c>
      <c r="N6" s="39">
        <v>0.19</v>
      </c>
      <c r="O6" s="38"/>
      <c r="P6" s="38"/>
    </row>
    <row r="7" spans="2:16" ht="13.5" x14ac:dyDescent="0.2">
      <c r="B7" s="133" t="s">
        <v>645</v>
      </c>
      <c r="C7" s="11"/>
      <c r="D7" s="11"/>
      <c r="E7" s="25">
        <v>86.6</v>
      </c>
      <c r="F7" s="26">
        <v>4.8</v>
      </c>
      <c r="G7" s="25">
        <v>3.5</v>
      </c>
      <c r="H7" s="36">
        <v>70</v>
      </c>
      <c r="I7" s="25">
        <v>70.8</v>
      </c>
      <c r="J7" s="25">
        <v>47.6</v>
      </c>
      <c r="K7" s="45">
        <f t="shared" si="0"/>
        <v>17.700000000000003</v>
      </c>
      <c r="L7" s="25">
        <v>2.5</v>
      </c>
      <c r="M7" s="26">
        <v>0.5</v>
      </c>
      <c r="N7" s="26">
        <v>0.22</v>
      </c>
      <c r="O7" s="25">
        <v>5.5</v>
      </c>
      <c r="P7" s="25">
        <v>1</v>
      </c>
    </row>
    <row r="8" spans="2:16" ht="13.5" x14ac:dyDescent="0.2">
      <c r="B8" s="134"/>
      <c r="C8" s="11">
        <v>1</v>
      </c>
      <c r="D8" s="11">
        <v>2013</v>
      </c>
      <c r="E8" s="38">
        <v>90.63</v>
      </c>
      <c r="F8" s="39">
        <v>5.04</v>
      </c>
      <c r="G8" s="38">
        <v>6.02</v>
      </c>
      <c r="H8" s="37">
        <v>72</v>
      </c>
      <c r="I8" s="38">
        <v>74.78</v>
      </c>
      <c r="J8" s="38">
        <v>44.76</v>
      </c>
      <c r="K8" s="45"/>
      <c r="L8" s="38">
        <v>2.5</v>
      </c>
      <c r="M8" s="39">
        <v>0.55000000000000004</v>
      </c>
      <c r="N8" s="39">
        <v>0.12</v>
      </c>
      <c r="O8" s="38"/>
      <c r="P8" s="38"/>
    </row>
    <row r="9" spans="2:16" ht="13.5" x14ac:dyDescent="0.2">
      <c r="B9" s="41" t="s">
        <v>751</v>
      </c>
      <c r="C9" s="11">
        <v>1</v>
      </c>
      <c r="D9" s="11">
        <v>2013</v>
      </c>
      <c r="E9" s="38">
        <v>84.83</v>
      </c>
      <c r="F9" s="39">
        <v>4.4000000000000004</v>
      </c>
      <c r="G9" s="38">
        <v>5</v>
      </c>
      <c r="H9" s="37">
        <v>70</v>
      </c>
      <c r="I9" s="38">
        <v>74.25</v>
      </c>
      <c r="J9" s="38">
        <v>52.7</v>
      </c>
      <c r="K9" s="45"/>
      <c r="L9" s="38">
        <v>2.5</v>
      </c>
      <c r="M9" s="39">
        <v>0.39</v>
      </c>
      <c r="N9" s="39">
        <v>0.15</v>
      </c>
      <c r="O9" s="38"/>
      <c r="P9" s="38"/>
    </row>
    <row r="10" spans="2:16" ht="13.5" x14ac:dyDescent="0.2">
      <c r="B10" s="133" t="s">
        <v>547</v>
      </c>
      <c r="C10" s="11"/>
      <c r="D10" s="11"/>
      <c r="E10" s="25">
        <v>90</v>
      </c>
      <c r="F10" s="26">
        <v>4.5</v>
      </c>
      <c r="G10" s="25">
        <v>3.3</v>
      </c>
      <c r="H10" s="36">
        <v>71</v>
      </c>
      <c r="I10" s="25">
        <v>79.900000000000006</v>
      </c>
      <c r="J10" s="25">
        <v>51</v>
      </c>
      <c r="K10" s="45">
        <f t="shared" si="0"/>
        <v>10.899999999999991</v>
      </c>
      <c r="L10" s="25">
        <v>2.8</v>
      </c>
      <c r="M10" s="26">
        <v>0.6</v>
      </c>
      <c r="N10" s="26">
        <v>0.09</v>
      </c>
      <c r="O10" s="25">
        <v>3.1</v>
      </c>
      <c r="P10" s="25">
        <v>1.1000000000000001</v>
      </c>
    </row>
    <row r="11" spans="2:16" ht="13.5" x14ac:dyDescent="0.2">
      <c r="B11" s="134"/>
      <c r="C11" s="11">
        <v>1</v>
      </c>
      <c r="D11" s="11">
        <v>2013</v>
      </c>
      <c r="E11" s="38">
        <v>90</v>
      </c>
      <c r="F11" s="39">
        <v>4.4000000000000004</v>
      </c>
      <c r="G11" s="38">
        <v>3.2</v>
      </c>
      <c r="H11" s="37">
        <v>71</v>
      </c>
      <c r="I11" s="38">
        <v>78</v>
      </c>
      <c r="J11" s="38">
        <v>50</v>
      </c>
      <c r="K11" s="45"/>
      <c r="L11" s="38">
        <v>2.8</v>
      </c>
      <c r="M11" s="39">
        <v>0.4</v>
      </c>
      <c r="N11" s="39">
        <v>0.25</v>
      </c>
      <c r="O11" s="38"/>
      <c r="P11" s="38"/>
    </row>
    <row r="12" spans="2:16" ht="13.5" x14ac:dyDescent="0.2">
      <c r="B12" s="11" t="s">
        <v>712</v>
      </c>
      <c r="C12" s="11"/>
      <c r="D12" s="11"/>
      <c r="E12" s="25">
        <v>84</v>
      </c>
      <c r="F12" s="26">
        <v>4.7</v>
      </c>
      <c r="G12" s="25">
        <v>4.7</v>
      </c>
      <c r="H12" s="36">
        <v>56</v>
      </c>
      <c r="I12" s="25">
        <v>72.099999999999994</v>
      </c>
      <c r="J12" s="25">
        <v>49.3</v>
      </c>
      <c r="K12" s="45">
        <f t="shared" si="0"/>
        <v>12.700000000000003</v>
      </c>
      <c r="L12" s="25">
        <v>2.2000000000000002</v>
      </c>
      <c r="M12" s="26">
        <v>0.7</v>
      </c>
      <c r="N12" s="26">
        <v>0.14000000000000001</v>
      </c>
      <c r="O12" s="25">
        <v>8.3000000000000007</v>
      </c>
      <c r="P12" s="25">
        <v>1.2</v>
      </c>
    </row>
  </sheetData>
  <mergeCells count="4">
    <mergeCell ref="B1:O1"/>
    <mergeCell ref="B7:B8"/>
    <mergeCell ref="B10:B11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Zaļmasa</vt:lpstr>
      <vt:lpstr>Siens</vt:lpstr>
      <vt:lpstr>Skābbarība</vt:lpstr>
      <vt:lpstr>Skābsiens</vt:lpstr>
      <vt:lpstr>Salmi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Pundure</dc:creator>
  <cp:lastModifiedBy>Silvija Dreijere</cp:lastModifiedBy>
  <cp:lastPrinted>2014-02-07T07:59:31Z</cp:lastPrinted>
  <dcterms:created xsi:type="dcterms:W3CDTF">2013-10-22T07:45:12Z</dcterms:created>
  <dcterms:modified xsi:type="dcterms:W3CDTF">2015-09-14T09:22:18Z</dcterms:modified>
</cp:coreProperties>
</file>